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2019\004.통계연보\2019 제34회\002. 자료작성\14. 재정\"/>
    </mc:Choice>
  </mc:AlternateContent>
  <bookViews>
    <workbookView xWindow="0" yWindow="0" windowWidth="28800" windowHeight="11730" firstSheet="6" activeTab="9"/>
  </bookViews>
  <sheets>
    <sheet name="1. 지방세 부담(완료)" sheetId="1" r:id="rId1"/>
    <sheet name="2. 지방세 징수(완료)" sheetId="2" r:id="rId2"/>
    <sheet name="3. 예산결산 총괄(완료)" sheetId="3" r:id="rId3"/>
    <sheet name="4. 일반회계 세입예산개요(완료)" sheetId="4" r:id="rId4"/>
    <sheet name="5. 일반회계 세입결산(완료)" sheetId="5" r:id="rId5"/>
    <sheet name="6. 일반회계 세출예산개요(완료)" sheetId="6" r:id="rId6"/>
    <sheet name="7. 일반회계 세출결산(완료)" sheetId="7" r:id="rId7"/>
    <sheet name="8. -9.특별회계 예산개요,특별회계 예산결산(완료)" sheetId="8" r:id="rId8"/>
    <sheet name="10. 공유재산(완료)" sheetId="10" r:id="rId9"/>
    <sheet name="11. 지방재정자립지표(완료)" sheetId="11" r:id="rId10"/>
  </sheets>
  <definedNames>
    <definedName name="_xlnm.Print_Area" localSheetId="0">'1. 지방세 부담(완료)'!$A$1:$J$18</definedName>
    <definedName name="_xlnm.Print_Area" localSheetId="8">'10. 공유재산(완료)'!$A$1:$M$26</definedName>
    <definedName name="_xlnm.Print_Area" localSheetId="9">'11. 지방재정자립지표(완료)'!$A$1:$F$15</definedName>
    <definedName name="_xlnm.Print_Area" localSheetId="1">'2. 지방세 징수(완료)'!$A$1:$Y$21</definedName>
    <definedName name="_xlnm.Print_Area" localSheetId="2">'3. 예산결산 총괄(완료)'!$A$1:$O$16</definedName>
    <definedName name="_xlnm.Print_Area" localSheetId="3">'4. 일반회계 세입예산개요(완료)'!$A$1:$P$27</definedName>
    <definedName name="_xlnm.Print_Area" localSheetId="4">'5. 일반회계 세입결산(완료)'!$A$1:$I$39</definedName>
    <definedName name="_xlnm.Print_Area" localSheetId="5">'6. 일반회계 세출예산개요(완료)'!$A$1:$K$25</definedName>
    <definedName name="_xlnm.Print_Area" localSheetId="6">'7. 일반회계 세출결산(완료)'!$A$1:$I$29</definedName>
    <definedName name="_xlnm.Print_Area" localSheetId="7">'8. -9.특별회계 예산개요,특별회계 예산결산(완료)'!$A$1:$I$33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0" l="1"/>
  <c r="C9" i="10"/>
  <c r="C10" i="10"/>
  <c r="C11" i="10"/>
  <c r="C12" i="10"/>
  <c r="C7" i="10"/>
  <c r="M7" i="3"/>
  <c r="N7" i="3"/>
  <c r="M8" i="3"/>
  <c r="N8" i="3"/>
  <c r="M9" i="3"/>
  <c r="N9" i="3"/>
  <c r="M10" i="3"/>
  <c r="N10" i="3"/>
  <c r="M11" i="3"/>
  <c r="N11" i="3"/>
  <c r="M12" i="3"/>
  <c r="N12" i="3"/>
  <c r="L8" i="3"/>
  <c r="L9" i="3"/>
  <c r="L10" i="3"/>
  <c r="L11" i="3"/>
  <c r="L12" i="3"/>
  <c r="L7" i="3"/>
  <c r="G13" i="5" l="1"/>
  <c r="G14" i="5"/>
  <c r="G15" i="5"/>
  <c r="G16" i="5"/>
  <c r="G17" i="5"/>
  <c r="G18" i="5"/>
  <c r="G19" i="5"/>
  <c r="G20" i="5"/>
  <c r="G21" i="5"/>
  <c r="G22" i="5"/>
  <c r="G23" i="5"/>
  <c r="G24" i="5"/>
  <c r="G25" i="5"/>
  <c r="G26" i="5"/>
  <c r="G27" i="5"/>
  <c r="G28" i="5"/>
  <c r="G29" i="5"/>
  <c r="G30" i="5"/>
  <c r="G31" i="5"/>
  <c r="G32" i="5"/>
  <c r="G34" i="5"/>
  <c r="G35" i="5"/>
  <c r="G12" i="5"/>
  <c r="F13" i="5"/>
  <c r="F14" i="5"/>
  <c r="F15" i="5"/>
  <c r="F16" i="5"/>
  <c r="F17" i="5"/>
  <c r="F18" i="5"/>
  <c r="F19" i="5"/>
  <c r="F20" i="5"/>
  <c r="F21" i="5"/>
  <c r="F22" i="5"/>
  <c r="F23" i="5"/>
  <c r="F24" i="5"/>
  <c r="F25" i="5"/>
  <c r="F26" i="5"/>
  <c r="F27" i="5"/>
  <c r="F28" i="5"/>
  <c r="F29" i="5"/>
  <c r="F30" i="5"/>
  <c r="F31" i="5"/>
  <c r="F32" i="5"/>
  <c r="F34" i="5"/>
  <c r="F35" i="5"/>
  <c r="F12" i="5"/>
  <c r="D13" i="5"/>
  <c r="D14" i="5"/>
  <c r="D15" i="5"/>
  <c r="D16" i="5"/>
  <c r="D17" i="5"/>
  <c r="D18" i="5"/>
  <c r="D19" i="5"/>
  <c r="D20" i="5"/>
  <c r="D21" i="5"/>
  <c r="D22" i="5"/>
  <c r="D23" i="5"/>
  <c r="D24" i="5"/>
  <c r="D25" i="5"/>
  <c r="D26" i="5"/>
  <c r="D27" i="5"/>
  <c r="D28" i="5"/>
  <c r="D29" i="5"/>
  <c r="D30" i="5"/>
  <c r="D31" i="5"/>
  <c r="D32" i="5"/>
  <c r="D34" i="5"/>
  <c r="D35" i="5"/>
  <c r="D12" i="5"/>
  <c r="G7" i="5"/>
  <c r="G8" i="5"/>
  <c r="G9" i="5"/>
  <c r="G10" i="5"/>
  <c r="G11" i="5"/>
  <c r="G8" i="7" l="1"/>
  <c r="G9" i="7"/>
  <c r="G10" i="7"/>
  <c r="G11" i="7"/>
  <c r="G7" i="7"/>
  <c r="G13" i="7"/>
  <c r="G14" i="7"/>
  <c r="G15" i="7"/>
  <c r="G16" i="7"/>
  <c r="G17" i="7"/>
  <c r="G18" i="7"/>
  <c r="G19" i="7"/>
  <c r="G20" i="7"/>
  <c r="G21" i="7"/>
  <c r="G22" i="7"/>
  <c r="G23" i="7"/>
  <c r="G26" i="7"/>
  <c r="G12" i="7"/>
  <c r="F13" i="7"/>
  <c r="F14" i="7"/>
  <c r="F15" i="7"/>
  <c r="F16" i="7"/>
  <c r="F17" i="7"/>
  <c r="F18" i="7"/>
  <c r="F19" i="7"/>
  <c r="F20" i="7"/>
  <c r="F21" i="7"/>
  <c r="F22" i="7"/>
  <c r="F23" i="7"/>
  <c r="F26" i="7"/>
  <c r="F12" i="7"/>
  <c r="D13" i="7"/>
  <c r="D14" i="7"/>
  <c r="D15" i="7"/>
  <c r="D16" i="7"/>
  <c r="D17" i="7"/>
  <c r="D18" i="7"/>
  <c r="D19" i="7"/>
  <c r="D20" i="7"/>
  <c r="D21" i="7"/>
  <c r="D22" i="7"/>
  <c r="D23" i="7"/>
  <c r="D25" i="7"/>
  <c r="D26" i="7"/>
  <c r="D12" i="7"/>
</calcChain>
</file>

<file path=xl/sharedStrings.xml><?xml version="1.0" encoding="utf-8"?>
<sst xmlns="http://schemas.openxmlformats.org/spreadsheetml/2006/main" count="426" uniqueCount="270">
  <si>
    <t>세대(외국인세대제외)
Households
(exclude foreign household)</t>
  </si>
  <si>
    <t>합계 Total</t>
    <phoneticPr fontId="2" type="noConversion"/>
  </si>
  <si>
    <t>담배소비세
Tobacco consumption</t>
    <phoneticPr fontId="2" type="noConversion"/>
  </si>
  <si>
    <t>지방
소비세
Local Consumption</t>
    <phoneticPr fontId="2" type="noConversion"/>
  </si>
  <si>
    <t>등록면허세
Registration license</t>
    <phoneticPr fontId="2" type="noConversion"/>
  </si>
  <si>
    <t>종합
토지세
Synthesis
land</t>
    <phoneticPr fontId="2" type="noConversion"/>
  </si>
  <si>
    <t xml:space="preserve">지역자원
시설세
Regional resource facility </t>
    <phoneticPr fontId="2" type="noConversion"/>
  </si>
  <si>
    <t>지방
교육세
Local education</t>
    <phoneticPr fontId="2" type="noConversion"/>
  </si>
  <si>
    <t>과년도 수입
Revenue from previous year</t>
    <phoneticPr fontId="2" type="noConversion"/>
  </si>
  <si>
    <t>지방
소득세
Local
Income</t>
    <phoneticPr fontId="2" type="noConversion"/>
  </si>
  <si>
    <t>시세 
Metropolitan Si taxes</t>
    <phoneticPr fontId="2" type="noConversion"/>
  </si>
  <si>
    <t>구세 Gu taxes</t>
    <phoneticPr fontId="2" type="noConversion"/>
  </si>
  <si>
    <t>구세 
Gu taxes</t>
    <phoneticPr fontId="2" type="noConversion"/>
  </si>
  <si>
    <t>구세 
Gu taxes</t>
    <phoneticPr fontId="2" type="noConversion"/>
  </si>
  <si>
    <t>3. 예산결산 총괄  Summary of Budget and Settlement</t>
    <phoneticPr fontId="2" type="noConversion"/>
  </si>
  <si>
    <t>보전수입 및 내부거래 등
Preserved Income and Internal Transactions</t>
    <phoneticPr fontId="2" type="noConversion"/>
  </si>
  <si>
    <t>예산 대비 결산비율(%)
Budget vs.
settlement ratio</t>
  </si>
  <si>
    <t>구성비(%)
Percent
distribution</t>
  </si>
  <si>
    <r>
      <t>6. 일반회계 세출예산개요</t>
    </r>
    <r>
      <rPr>
        <vertAlign val="superscript"/>
        <sz val="11"/>
        <color theme="1"/>
        <rFont val="나눔스퀘어 Bold"/>
        <family val="3"/>
        <charset val="129"/>
      </rPr>
      <t>1)</t>
    </r>
    <r>
      <rPr>
        <sz val="11"/>
        <color theme="1"/>
        <rFont val="나눔스퀘어 Bold"/>
        <family val="3"/>
        <charset val="129"/>
      </rPr>
      <t xml:space="preserve">  Budget Expenditure of General Accounts</t>
    </r>
    <phoneticPr fontId="2" type="noConversion"/>
  </si>
  <si>
    <t>평가액
Appraisal value</t>
    <phoneticPr fontId="2" type="noConversion"/>
  </si>
  <si>
    <t>평가액
Appraisal value</t>
    <phoneticPr fontId="2" type="noConversion"/>
  </si>
  <si>
    <t>점
Pieces</t>
    <phoneticPr fontId="2" type="noConversion"/>
  </si>
  <si>
    <t>면적
Area</t>
    <phoneticPr fontId="2" type="noConversion"/>
  </si>
  <si>
    <t>면적
Area</t>
    <phoneticPr fontId="2" type="noConversion"/>
  </si>
  <si>
    <t>평가액
Appraisal value</t>
    <phoneticPr fontId="2" type="noConversion"/>
  </si>
  <si>
    <t>척수
Boats</t>
    <phoneticPr fontId="2" type="noConversion"/>
  </si>
  <si>
    <t>톤수
Ton</t>
    <phoneticPr fontId="2" type="noConversion"/>
  </si>
  <si>
    <t>대
Each</t>
    <phoneticPr fontId="2" type="noConversion"/>
  </si>
  <si>
    <t>천주
1,000
Trees</t>
    <phoneticPr fontId="2" type="noConversion"/>
  </si>
  <si>
    <t>수량
Quantity</t>
    <phoneticPr fontId="2" type="noConversion"/>
  </si>
  <si>
    <t>기계기구
Machinery</t>
    <phoneticPr fontId="2" type="noConversion"/>
  </si>
  <si>
    <t>항공기
Aircrafts</t>
    <phoneticPr fontId="2" type="noConversion"/>
  </si>
  <si>
    <t>공작물
Construction</t>
    <phoneticPr fontId="2" type="noConversion"/>
  </si>
  <si>
    <t>11. 지방재정자립지표  Local Finance Independence Indicator</t>
    <phoneticPr fontId="2" type="noConversion"/>
  </si>
  <si>
    <r>
      <t>1. 지방세 부담</t>
    </r>
    <r>
      <rPr>
        <vertAlign val="superscript"/>
        <sz val="11"/>
        <color theme="1"/>
        <rFont val="나눔스퀘어 Bold"/>
        <family val="3"/>
        <charset val="129"/>
      </rPr>
      <t>1)</t>
    </r>
    <r>
      <rPr>
        <sz val="11"/>
        <color theme="1"/>
        <rFont val="나눔스퀘어 Bold"/>
        <family val="3"/>
        <charset val="129"/>
      </rPr>
      <t xml:space="preserve">  Local Tax Burden</t>
    </r>
    <phoneticPr fontId="2" type="noConversion"/>
  </si>
  <si>
    <t>단위 : 백만원, 명, 세대 (Unit : million won, person, household)</t>
    <phoneticPr fontId="2" type="noConversion"/>
  </si>
  <si>
    <t>연       별</t>
    <phoneticPr fontId="2" type="noConversion"/>
  </si>
  <si>
    <t>지방세 Local taxes</t>
    <phoneticPr fontId="2" type="noConversion"/>
  </si>
  <si>
    <t>직접세
Direct taxes</t>
    <phoneticPr fontId="2" type="noConversion"/>
  </si>
  <si>
    <t>간접세
Indirect taxes</t>
    <phoneticPr fontId="2" type="noConversion"/>
  </si>
  <si>
    <t>인구(외국인제외)
Population
(excluding 
foreigners)</t>
    <phoneticPr fontId="2" type="noConversion"/>
  </si>
  <si>
    <t>1인당 부담액(원)
Tax burden per capita(won)</t>
    <phoneticPr fontId="2" type="noConversion"/>
  </si>
  <si>
    <t>세대당부담액(원)
Tax burden per household(won)</t>
    <phoneticPr fontId="2" type="noConversion"/>
  </si>
  <si>
    <t>자료 : 서울시 세무과</t>
    <phoneticPr fontId="2" type="noConversion"/>
  </si>
  <si>
    <t>Source : Tax Collection Division</t>
    <phoneticPr fontId="2" type="noConversion"/>
  </si>
  <si>
    <t xml:space="preserve">   주 : 1) 2015년부터 공동세분 재산세(특별시분 재산세 징수금액을 다시 25개 자치구에 
         공동재산세 전출금으로 균등배분한 금액) 제외값임</t>
    <phoneticPr fontId="2" type="noConversion"/>
  </si>
  <si>
    <t xml:space="preserve">   Note : 1) The figure excludes the property tax for common tax(Amount of paid tax of 
              Seoul that is distributed to 25 autonomous districts as joint property tax)</t>
    <phoneticPr fontId="2" type="noConversion"/>
  </si>
  <si>
    <r>
      <t>2. 지방세 징수</t>
    </r>
    <r>
      <rPr>
        <vertAlign val="superscript"/>
        <sz val="11"/>
        <color theme="1"/>
        <rFont val="나눔스퀘어 Bold"/>
        <family val="3"/>
        <charset val="129"/>
      </rPr>
      <t>1)</t>
    </r>
    <r>
      <rPr>
        <sz val="11"/>
        <color theme="1"/>
        <rFont val="나눔스퀘어 Bold"/>
        <family val="3"/>
        <charset val="129"/>
      </rPr>
      <t xml:space="preserve">  Collection of Local Taxes 
</t>
    </r>
    <phoneticPr fontId="2" type="noConversion"/>
  </si>
  <si>
    <t>단위 : 백만원 (Unit : million won)</t>
    <phoneticPr fontId="2" type="noConversion"/>
  </si>
  <si>
    <t>시세
Metro
politan 
Si taxes</t>
    <phoneticPr fontId="2" type="noConversion"/>
  </si>
  <si>
    <t>구세
Gu
taxes</t>
    <phoneticPr fontId="2" type="noConversion"/>
  </si>
  <si>
    <t>보통세 Ordinary taxes</t>
    <phoneticPr fontId="2" type="noConversion"/>
  </si>
  <si>
    <t>시세 Metropolitan Si taxes</t>
    <phoneticPr fontId="2" type="noConversion"/>
  </si>
  <si>
    <t>취득세
Acquisition</t>
    <phoneticPr fontId="2" type="noConversion"/>
  </si>
  <si>
    <t>레저세
Leisure</t>
    <phoneticPr fontId="2" type="noConversion"/>
  </si>
  <si>
    <t>주민세
Inhabitant</t>
    <phoneticPr fontId="2" type="noConversion"/>
  </si>
  <si>
    <t>자동차세
Automobile</t>
    <phoneticPr fontId="2" type="noConversion"/>
  </si>
  <si>
    <t xml:space="preserve">재산세
Property </t>
    <phoneticPr fontId="2" type="noConversion"/>
  </si>
  <si>
    <t>면허세
License</t>
    <phoneticPr fontId="2" type="noConversion"/>
  </si>
  <si>
    <t>목적세 Objective taxes</t>
    <phoneticPr fontId="2" type="noConversion"/>
  </si>
  <si>
    <t>시세   
Metropolitan Si taxes</t>
    <phoneticPr fontId="2" type="noConversion"/>
  </si>
  <si>
    <t>사업소세
Business
firm</t>
    <phoneticPr fontId="2" type="noConversion"/>
  </si>
  <si>
    <t>-</t>
  </si>
  <si>
    <t xml:space="preserve">자료 : 서울시 세무과   </t>
    <phoneticPr fontId="2" type="noConversion"/>
  </si>
  <si>
    <t xml:space="preserve">   주 : 1) 2008년부터 공동재산세 제도를 도입함에 따라, 특별시분 재산세 징수금액과 이를다시 25개 자치구에 공동재산세 전출금으로 균등 배분한 
         금액이 중복집계됨</t>
    <phoneticPr fontId="2" type="noConversion"/>
  </si>
  <si>
    <t>예산현액 Budget</t>
    <phoneticPr fontId="2" type="noConversion"/>
  </si>
  <si>
    <t>일반 
General
accounts</t>
    <phoneticPr fontId="2" type="noConversion"/>
  </si>
  <si>
    <t>특별
Special accounts</t>
    <phoneticPr fontId="2" type="noConversion"/>
  </si>
  <si>
    <t>세입 Revenue</t>
    <phoneticPr fontId="2" type="noConversion"/>
  </si>
  <si>
    <t>일반
General accounts</t>
    <phoneticPr fontId="2" type="noConversion"/>
  </si>
  <si>
    <t>세출 Expenditure</t>
    <phoneticPr fontId="2" type="noConversion"/>
  </si>
  <si>
    <t>특별
Special accounts</t>
    <phoneticPr fontId="2" type="noConversion"/>
  </si>
  <si>
    <t>잉여 Surplus</t>
    <phoneticPr fontId="2" type="noConversion"/>
  </si>
  <si>
    <t xml:space="preserve">자료 : 서울시 재무과, 서울시 세무과 </t>
    <phoneticPr fontId="2" type="noConversion"/>
  </si>
  <si>
    <t>Source : Finance Division, Tax Collection Division</t>
    <phoneticPr fontId="2" type="noConversion"/>
  </si>
  <si>
    <r>
      <t>4. 일반회계 세입예산개요</t>
    </r>
    <r>
      <rPr>
        <vertAlign val="superscript"/>
        <sz val="11"/>
        <color theme="1"/>
        <rFont val="나눔스퀘어 Bold"/>
        <family val="3"/>
        <charset val="129"/>
      </rPr>
      <t xml:space="preserve">1) </t>
    </r>
    <r>
      <rPr>
        <sz val="11"/>
        <color theme="1"/>
        <rFont val="나눔스퀘어 Bold"/>
        <family val="3"/>
        <charset val="129"/>
      </rPr>
      <t xml:space="preserve"> Budget Revenues of General Accounts</t>
    </r>
    <phoneticPr fontId="2" type="noConversion"/>
  </si>
  <si>
    <t>합계
Total</t>
    <phoneticPr fontId="2" type="noConversion"/>
  </si>
  <si>
    <t>경상적 세외수입
Current non-tax revenues</t>
    <phoneticPr fontId="2" type="noConversion"/>
  </si>
  <si>
    <t>임시적 세외수입
Temporary non-tax revenues</t>
    <phoneticPr fontId="2" type="noConversion"/>
  </si>
  <si>
    <t>사용료
수입
Rents</t>
    <phoneticPr fontId="2" type="noConversion"/>
  </si>
  <si>
    <t>징수교부금
수입
Collection
grants</t>
    <phoneticPr fontId="2" type="noConversion"/>
  </si>
  <si>
    <t xml:space="preserve">이자 수입
Interest </t>
    <phoneticPr fontId="2" type="noConversion"/>
  </si>
  <si>
    <t>부담금
Allotment</t>
    <phoneticPr fontId="2" type="noConversion"/>
  </si>
  <si>
    <t>기타
수입
Other 
Income</t>
    <phoneticPr fontId="2" type="noConversion"/>
  </si>
  <si>
    <t>시도비
보조금 등
City &amp; provincial subsidies</t>
    <phoneticPr fontId="2" type="noConversion"/>
  </si>
  <si>
    <t>보전
수입 등
Preserved Income</t>
    <phoneticPr fontId="2" type="noConversion"/>
  </si>
  <si>
    <t xml:space="preserve"> 자료 : 서울시 예산담당관, 서울시 자치행정과   </t>
    <phoneticPr fontId="2" type="noConversion"/>
  </si>
  <si>
    <t xml:space="preserve">Source : Budget Division, Local Autonomy Assistance Division  </t>
    <phoneticPr fontId="2" type="noConversion"/>
  </si>
  <si>
    <t xml:space="preserve">    주 : 1) 최종예산 기준 </t>
    <phoneticPr fontId="2" type="noConversion"/>
  </si>
  <si>
    <t xml:space="preserve">    Note : 1) Final budget</t>
    <phoneticPr fontId="2" type="noConversion"/>
  </si>
  <si>
    <t>세외수입 
Non-tax revenues</t>
    <phoneticPr fontId="2" type="noConversion"/>
  </si>
  <si>
    <t>5. 일반회계 세입결산  Settled Revenues of General Accounts</t>
    <phoneticPr fontId="2" type="noConversion"/>
  </si>
  <si>
    <t>연    별
과목별</t>
    <phoneticPr fontId="2" type="noConversion"/>
  </si>
  <si>
    <t>금액 
Amount</t>
    <phoneticPr fontId="2" type="noConversion"/>
  </si>
  <si>
    <t>결산 Settlement</t>
    <phoneticPr fontId="2" type="noConversion"/>
  </si>
  <si>
    <t xml:space="preserve">자료 : 서울시 세무과 </t>
    <phoneticPr fontId="2" type="noConversion"/>
  </si>
  <si>
    <t>지방
교부세
Local share tax</t>
    <phoneticPr fontId="2" type="noConversion"/>
  </si>
  <si>
    <t>조정
교부금 
및
재정
보전금
Control 
grants</t>
    <phoneticPr fontId="2" type="noConversion"/>
  </si>
  <si>
    <t xml:space="preserve">  Source : Tax Collection Division</t>
    <phoneticPr fontId="2" type="noConversion"/>
  </si>
  <si>
    <t>지방세</t>
  </si>
  <si>
    <t>세외수입</t>
  </si>
  <si>
    <t>경상적세외수입</t>
  </si>
  <si>
    <t>재산임대수입</t>
  </si>
  <si>
    <t>사용료 수입</t>
  </si>
  <si>
    <t>수수료 수입</t>
  </si>
  <si>
    <t>사업수입</t>
  </si>
  <si>
    <t>징수교부금수입</t>
  </si>
  <si>
    <t>이자수입</t>
  </si>
  <si>
    <t>임시적세외수입</t>
  </si>
  <si>
    <t>재산매각수입</t>
  </si>
  <si>
    <t>부담금</t>
  </si>
  <si>
    <t>과징금 및 과태료등</t>
  </si>
  <si>
    <t>기타수입</t>
  </si>
  <si>
    <t>지난년도수입</t>
  </si>
  <si>
    <t>지방교부세</t>
  </si>
  <si>
    <t>조정교부금 및 재정보전금</t>
  </si>
  <si>
    <t>보조금</t>
  </si>
  <si>
    <t>국고보조금 등</t>
  </si>
  <si>
    <t>시도비보조금 등</t>
  </si>
  <si>
    <t>지방채</t>
  </si>
  <si>
    <t>보전수입 및 내부거래 등</t>
  </si>
  <si>
    <t>보전수입 등</t>
  </si>
  <si>
    <t>내부거래</t>
  </si>
  <si>
    <t>By Year</t>
    <phoneticPr fontId="2" type="noConversion"/>
  </si>
  <si>
    <t>지방세
Local
tax</t>
    <phoneticPr fontId="2" type="noConversion"/>
  </si>
  <si>
    <t>Local tax</t>
    <phoneticPr fontId="2" type="noConversion"/>
  </si>
  <si>
    <t>세외수입 
Non-tax revenues</t>
    <phoneticPr fontId="2" type="noConversion"/>
  </si>
  <si>
    <t>Non-tax revenues</t>
    <phoneticPr fontId="2" type="noConversion"/>
  </si>
  <si>
    <t>Current non-tax revenues</t>
    <phoneticPr fontId="2" type="noConversion"/>
  </si>
  <si>
    <t>재산임대
수입
Property rents</t>
    <phoneticPr fontId="2" type="noConversion"/>
  </si>
  <si>
    <t>Property rents</t>
    <phoneticPr fontId="2" type="noConversion"/>
  </si>
  <si>
    <t>Rents</t>
    <phoneticPr fontId="2" type="noConversion"/>
  </si>
  <si>
    <t>수수료
수입
Fees</t>
    <phoneticPr fontId="2" type="noConversion"/>
  </si>
  <si>
    <t>Fees</t>
    <phoneticPr fontId="2" type="noConversion"/>
  </si>
  <si>
    <t>사업수입
Business product</t>
    <phoneticPr fontId="2" type="noConversion"/>
  </si>
  <si>
    <t>Business product</t>
    <phoneticPr fontId="2" type="noConversion"/>
  </si>
  <si>
    <t>Collection grants</t>
    <phoneticPr fontId="2" type="noConversion"/>
  </si>
  <si>
    <t xml:space="preserve">Interest </t>
    <phoneticPr fontId="2" type="noConversion"/>
  </si>
  <si>
    <t>임시적 세외수입
Temporary non-tax revenues</t>
    <phoneticPr fontId="2" type="noConversion"/>
  </si>
  <si>
    <t>Temporary non-tax revenues</t>
    <phoneticPr fontId="2" type="noConversion"/>
  </si>
  <si>
    <t>재산 매각 
수입
Property disposal</t>
    <phoneticPr fontId="2" type="noConversion"/>
  </si>
  <si>
    <t>Property disposal</t>
    <phoneticPr fontId="2" type="noConversion"/>
  </si>
  <si>
    <t>Allotment</t>
    <phoneticPr fontId="2" type="noConversion"/>
  </si>
  <si>
    <t>과징금 및 
과태료 등
Fines and Penalties etc.</t>
    <phoneticPr fontId="2" type="noConversion"/>
  </si>
  <si>
    <t>Fines and Penalties etc.</t>
    <phoneticPr fontId="2" type="noConversion"/>
  </si>
  <si>
    <t>Other Income</t>
    <phoneticPr fontId="2" type="noConversion"/>
  </si>
  <si>
    <t xml:space="preserve">지난년도
수입
Revenue from previous year </t>
    <phoneticPr fontId="2" type="noConversion"/>
  </si>
  <si>
    <t xml:space="preserve">Revenue from previous year </t>
    <phoneticPr fontId="2" type="noConversion"/>
  </si>
  <si>
    <t>Local share tax</t>
    <phoneticPr fontId="2" type="noConversion"/>
  </si>
  <si>
    <t>Control grants</t>
    <phoneticPr fontId="2" type="noConversion"/>
  </si>
  <si>
    <t>보조금
Subsidies</t>
    <phoneticPr fontId="2" type="noConversion"/>
  </si>
  <si>
    <t>Subsidies</t>
    <phoneticPr fontId="2" type="noConversion"/>
  </si>
  <si>
    <t>국고
보조금 등
National subsidies</t>
    <phoneticPr fontId="2" type="noConversion"/>
  </si>
  <si>
    <t>National subsidies</t>
    <phoneticPr fontId="2" type="noConversion"/>
  </si>
  <si>
    <t>City &amp; provincial subsidies</t>
    <phoneticPr fontId="2" type="noConversion"/>
  </si>
  <si>
    <t>지방채
Local borrowing</t>
    <phoneticPr fontId="2" type="noConversion"/>
  </si>
  <si>
    <t>Local borrowing</t>
    <phoneticPr fontId="2" type="noConversion"/>
  </si>
  <si>
    <t>Preserved Income and 
Internal Transactions</t>
    <phoneticPr fontId="2" type="noConversion"/>
  </si>
  <si>
    <t>Preserved Income</t>
    <phoneticPr fontId="2" type="noConversion"/>
  </si>
  <si>
    <t>내부거래
Internal 
Transactions</t>
    <phoneticPr fontId="2" type="noConversion"/>
  </si>
  <si>
    <t>Internal Transactions</t>
    <phoneticPr fontId="2" type="noConversion"/>
  </si>
  <si>
    <t>단위 : 백만원 (  Unit : million won)</t>
    <phoneticPr fontId="2" type="noConversion"/>
  </si>
  <si>
    <t>사회복지
Social 
Welfare</t>
    <phoneticPr fontId="2" type="noConversion"/>
  </si>
  <si>
    <t>국토 및 
지역개발
Country, Region Development</t>
    <phoneticPr fontId="2" type="noConversion"/>
  </si>
  <si>
    <t>기타
Other</t>
    <phoneticPr fontId="2" type="noConversion"/>
  </si>
  <si>
    <t xml:space="preserve"> 자료 : 서울시 예산담당관, 서울시 자치행정과 </t>
    <phoneticPr fontId="2" type="noConversion"/>
  </si>
  <si>
    <t>Source : Budget Division, Local Autonomy Assistance Division</t>
    <phoneticPr fontId="2" type="noConversion"/>
  </si>
  <si>
    <t xml:space="preserve">    주 : 1) 최종예산 기준</t>
    <phoneticPr fontId="2" type="noConversion"/>
  </si>
  <si>
    <t xml:space="preserve">   Note : 1) Final budget</t>
    <phoneticPr fontId="2" type="noConversion"/>
  </si>
  <si>
    <t>7. 일반회계 세출결산  Settled Expenditure of General Accounts</t>
    <phoneticPr fontId="2" type="noConversion"/>
  </si>
  <si>
    <t>단위 : 백만원 (Unit : million won)</t>
    <phoneticPr fontId="2" type="noConversion"/>
  </si>
  <si>
    <t>연    별
세목별</t>
    <phoneticPr fontId="2" type="noConversion"/>
  </si>
  <si>
    <t xml:space="preserve"> 자료 : 서울시 재무과  </t>
    <phoneticPr fontId="2" type="noConversion"/>
  </si>
  <si>
    <t xml:space="preserve"> Source : Finance Division</t>
    <phoneticPr fontId="2" type="noConversion"/>
  </si>
  <si>
    <t>예산현액 Budget</t>
    <phoneticPr fontId="2" type="noConversion"/>
  </si>
  <si>
    <t>금액 
Amount</t>
    <phoneticPr fontId="2" type="noConversion"/>
  </si>
  <si>
    <t>결산 
Settlement</t>
    <phoneticPr fontId="2" type="noConversion"/>
  </si>
  <si>
    <t>By Year</t>
    <phoneticPr fontId="2" type="noConversion"/>
  </si>
  <si>
    <t>일반공공행정</t>
  </si>
  <si>
    <t>공공질서 및 안전</t>
  </si>
  <si>
    <t>교육</t>
  </si>
  <si>
    <t>문화 및 관광</t>
  </si>
  <si>
    <t>환경보호</t>
  </si>
  <si>
    <t>사회복지</t>
  </si>
  <si>
    <t>보건</t>
  </si>
  <si>
    <t>농림해양수산</t>
  </si>
  <si>
    <t>산업·중소기업</t>
  </si>
  <si>
    <t>수송 및 교통</t>
  </si>
  <si>
    <t>국토 및 지역개발</t>
  </si>
  <si>
    <t>과학기술</t>
  </si>
  <si>
    <t>예비비</t>
  </si>
  <si>
    <t>기타</t>
  </si>
  <si>
    <t>일반공공행정
General 
public Administration</t>
    <phoneticPr fontId="2" type="noConversion"/>
  </si>
  <si>
    <t>General 
public Administration</t>
    <phoneticPr fontId="2" type="noConversion"/>
  </si>
  <si>
    <t>공공질서 
및 안전
Public Order 
and 
Safety</t>
    <phoneticPr fontId="2" type="noConversion"/>
  </si>
  <si>
    <t>Public Order 
and Safety</t>
    <phoneticPr fontId="2" type="noConversion"/>
  </si>
  <si>
    <t>교육
Education</t>
    <phoneticPr fontId="2" type="noConversion"/>
  </si>
  <si>
    <t>Education</t>
    <phoneticPr fontId="2" type="noConversion"/>
  </si>
  <si>
    <t>문화 및 관광
Culture and 
Tourism</t>
    <phoneticPr fontId="2" type="noConversion"/>
  </si>
  <si>
    <t>Culture and Tourism</t>
    <phoneticPr fontId="2" type="noConversion"/>
  </si>
  <si>
    <t>환경보호
Protection of Environment</t>
    <phoneticPr fontId="2" type="noConversion"/>
  </si>
  <si>
    <t>Protection of Environment</t>
    <phoneticPr fontId="2" type="noConversion"/>
  </si>
  <si>
    <t>Social Welfare</t>
    <phoneticPr fontId="2" type="noConversion"/>
  </si>
  <si>
    <t>보건
Health</t>
    <phoneticPr fontId="2" type="noConversion"/>
  </si>
  <si>
    <t>Health</t>
    <phoneticPr fontId="2" type="noConversion"/>
  </si>
  <si>
    <t>농림해양수산
Agriculture, 
Forestry, 
Ocean, Marine</t>
    <phoneticPr fontId="2" type="noConversion"/>
  </si>
  <si>
    <t>Agriculture, Forestry, 
Ocean, Marine</t>
    <phoneticPr fontId="2" type="noConversion"/>
  </si>
  <si>
    <t>산업, 중소기업
Industry, 
Small and medium enterprises</t>
    <phoneticPr fontId="2" type="noConversion"/>
  </si>
  <si>
    <t>Industry, Small and medium enterprises</t>
    <phoneticPr fontId="2" type="noConversion"/>
  </si>
  <si>
    <t>수송 및 교통
Transport 
and 
Transportation</t>
    <phoneticPr fontId="2" type="noConversion"/>
  </si>
  <si>
    <t>Transport 
and Transportation</t>
    <phoneticPr fontId="2" type="noConversion"/>
  </si>
  <si>
    <t>Country, Region Development</t>
    <phoneticPr fontId="2" type="noConversion"/>
  </si>
  <si>
    <t>과학기술
Science Technology</t>
    <phoneticPr fontId="2" type="noConversion"/>
  </si>
  <si>
    <t>Science Technology</t>
    <phoneticPr fontId="2" type="noConversion"/>
  </si>
  <si>
    <t>예비비
Contingency</t>
    <phoneticPr fontId="2" type="noConversion"/>
  </si>
  <si>
    <t>Contingency</t>
    <phoneticPr fontId="2" type="noConversion"/>
  </si>
  <si>
    <t>Other</t>
    <phoneticPr fontId="2" type="noConversion"/>
  </si>
  <si>
    <t>예산 대비 
결산비율(%)
Budget vs.
settlement ratio</t>
    <phoneticPr fontId="2" type="noConversion"/>
  </si>
  <si>
    <r>
      <t>8. 특별회계 예산개요</t>
    </r>
    <r>
      <rPr>
        <vertAlign val="superscript"/>
        <sz val="11"/>
        <color theme="1"/>
        <rFont val="나눔스퀘어 Bold"/>
        <family val="3"/>
        <charset val="129"/>
      </rPr>
      <t>1)</t>
    </r>
    <r>
      <rPr>
        <sz val="11"/>
        <color theme="1"/>
        <rFont val="나눔스퀘어 Bold"/>
        <family val="3"/>
        <charset val="129"/>
      </rPr>
      <t xml:space="preserve">  Budget of Special Accounts by Gu</t>
    </r>
    <phoneticPr fontId="2" type="noConversion"/>
  </si>
  <si>
    <t>단위 : 백만원 (Unit : million won)</t>
    <phoneticPr fontId="2" type="noConversion"/>
  </si>
  <si>
    <t>합계
Total</t>
    <phoneticPr fontId="2" type="noConversion"/>
  </si>
  <si>
    <t xml:space="preserve">자료 : 서울시 자치행정과 </t>
    <phoneticPr fontId="2" type="noConversion"/>
  </si>
  <si>
    <t>Source : Local Autonomy Assistance Division</t>
    <phoneticPr fontId="2" type="noConversion"/>
  </si>
  <si>
    <t xml:space="preserve">   주 : 1) 최종예산 기준</t>
    <phoneticPr fontId="2" type="noConversion"/>
  </si>
  <si>
    <t xml:space="preserve">   Note : 1) Final budget</t>
    <phoneticPr fontId="2" type="noConversion"/>
  </si>
  <si>
    <t>9. 특별회계 예산결산  Settled Budget of Special Accounts</t>
    <phoneticPr fontId="2" type="noConversion"/>
  </si>
  <si>
    <t>단위 : 백만원  (Unit : million won)</t>
    <phoneticPr fontId="2" type="noConversion"/>
  </si>
  <si>
    <t>연       별
회  계  별</t>
    <phoneticPr fontId="2" type="noConversion"/>
  </si>
  <si>
    <t>회계수 
Accounts</t>
    <phoneticPr fontId="2" type="noConversion"/>
  </si>
  <si>
    <t>예산    
Budget</t>
    <phoneticPr fontId="2" type="noConversion"/>
  </si>
  <si>
    <t>세입   
Revenues</t>
    <phoneticPr fontId="2" type="noConversion"/>
  </si>
  <si>
    <t>세출    
Expenditures</t>
    <phoneticPr fontId="2" type="noConversion"/>
  </si>
  <si>
    <t>자료 : 서울시 재무과</t>
    <phoneticPr fontId="2" type="noConversion"/>
  </si>
  <si>
    <t>By Year</t>
    <phoneticPr fontId="2" type="noConversion"/>
  </si>
  <si>
    <r>
      <t>2017</t>
    </r>
    <r>
      <rPr>
        <vertAlign val="superscript"/>
        <sz val="9"/>
        <color rgb="FF000000"/>
        <rFont val="나눔스퀘어"/>
        <family val="3"/>
        <charset val="129"/>
      </rPr>
      <t>r</t>
    </r>
    <phoneticPr fontId="2" type="noConversion"/>
  </si>
  <si>
    <t xml:space="preserve">기반시설부담금
 Infrastructure share </t>
    <phoneticPr fontId="2" type="noConversion"/>
  </si>
  <si>
    <t>주차장 사업비</t>
    <phoneticPr fontId="2" type="noConversion"/>
  </si>
  <si>
    <t>주민소득지원 사업비</t>
    <phoneticPr fontId="2" type="noConversion"/>
  </si>
  <si>
    <t>기반시설부담금</t>
    <phoneticPr fontId="2" type="noConversion"/>
  </si>
  <si>
    <t>의료급여기금</t>
    <phoneticPr fontId="2" type="noConversion"/>
  </si>
  <si>
    <t>기타</t>
    <phoneticPr fontId="2" type="noConversion"/>
  </si>
  <si>
    <t xml:space="preserve">주차장 사업비
 Parking place  </t>
    <phoneticPr fontId="2" type="noConversion"/>
  </si>
  <si>
    <t xml:space="preserve"> Parking place</t>
    <phoneticPr fontId="2" type="noConversion"/>
  </si>
  <si>
    <t xml:space="preserve">의료급여기금
 Medical care funds </t>
    <phoneticPr fontId="2" type="noConversion"/>
  </si>
  <si>
    <t>Medical care funds</t>
    <phoneticPr fontId="2" type="noConversion"/>
  </si>
  <si>
    <t xml:space="preserve">주민소득지원 사업비
Inhabitants income supported </t>
    <phoneticPr fontId="2" type="noConversion"/>
  </si>
  <si>
    <t xml:space="preserve">Inhabitants income supported </t>
    <phoneticPr fontId="2" type="noConversion"/>
  </si>
  <si>
    <t xml:space="preserve"> Infrastructure share </t>
    <phoneticPr fontId="2" type="noConversion"/>
  </si>
  <si>
    <t>기타
Others</t>
    <phoneticPr fontId="2" type="noConversion"/>
  </si>
  <si>
    <t>Others</t>
    <phoneticPr fontId="2" type="noConversion"/>
  </si>
  <si>
    <t>10. 공유재산  Public Properties Commonly Owned by Gu</t>
    <phoneticPr fontId="2" type="noConversion"/>
  </si>
  <si>
    <t>단위 : 백만원, 천㎡ (Unit : million won, 1000㎡)</t>
    <phoneticPr fontId="2" type="noConversion"/>
  </si>
  <si>
    <t>총평가액
Total appraisal value</t>
    <phoneticPr fontId="2" type="noConversion"/>
  </si>
  <si>
    <t>토지
Land</t>
    <phoneticPr fontId="2" type="noConversion"/>
  </si>
  <si>
    <t>건물
Building</t>
    <phoneticPr fontId="2" type="noConversion"/>
  </si>
  <si>
    <t>선박
Vessels</t>
    <phoneticPr fontId="2" type="noConversion"/>
  </si>
  <si>
    <r>
      <t>입목</t>
    </r>
    <r>
      <rPr>
        <sz val="9"/>
        <color indexed="8"/>
        <rFont val="나눔스퀘어"/>
        <family val="3"/>
        <charset val="129"/>
      </rPr>
      <t>·</t>
    </r>
    <r>
      <rPr>
        <sz val="9"/>
        <color indexed="8"/>
        <rFont val="나눔스퀘어 Bold"/>
        <family val="3"/>
        <charset val="129"/>
      </rPr>
      <t>죽
Standing tree and bamboo</t>
    </r>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</si>
  <si>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</si>
  <si>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 xml:space="preserve">자료 : 서울시 자산관리과   </t>
    <phoneticPr fontId="2" type="noConversion"/>
  </si>
  <si>
    <t>Source :  Public Property Division</t>
    <phoneticPr fontId="2" type="noConversion"/>
  </si>
  <si>
    <t xml:space="preserve">   주 : 1) 무체재산(건)+유가증권(주)+용익물권(건, ㎡) 등임</t>
    <phoneticPr fontId="2" type="noConversion"/>
  </si>
  <si>
    <r>
      <t>2017</t>
    </r>
    <r>
      <rPr>
        <vertAlign val="superscript"/>
        <sz val="9"/>
        <color rgb="FF000000"/>
        <rFont val="나눔스퀘어"/>
        <family val="3"/>
        <charset val="129"/>
      </rPr>
      <t>r</t>
    </r>
    <phoneticPr fontId="2" type="noConversion"/>
  </si>
  <si>
    <t>단위 : %(Unit : %)</t>
    <phoneticPr fontId="2" type="noConversion"/>
  </si>
  <si>
    <r>
      <t>재정자립도</t>
    </r>
    <r>
      <rPr>
        <vertAlign val="superscript"/>
        <sz val="9"/>
        <color indexed="8"/>
        <rFont val="나눔스퀘어 Bold"/>
        <family val="3"/>
        <charset val="129"/>
      </rPr>
      <t>1)</t>
    </r>
    <r>
      <rPr>
        <sz val="9"/>
        <color indexed="8"/>
        <rFont val="나눔스퀘어 Bold"/>
        <family val="3"/>
        <charset val="129"/>
      </rPr>
      <t xml:space="preserve">
Financial independence</t>
    </r>
    <phoneticPr fontId="2" type="noConversion"/>
  </si>
  <si>
    <r>
      <t>재정자주도</t>
    </r>
    <r>
      <rPr>
        <vertAlign val="superscript"/>
        <sz val="9"/>
        <color indexed="8"/>
        <rFont val="나눔스퀘어 Bold"/>
        <family val="3"/>
        <charset val="129"/>
      </rPr>
      <t>2)</t>
    </r>
    <r>
      <rPr>
        <sz val="9"/>
        <color indexed="8"/>
        <rFont val="나눔스퀘어 Bold"/>
        <family val="3"/>
        <charset val="129"/>
      </rPr>
      <t xml:space="preserve">
Financial autonomy</t>
    </r>
    <phoneticPr fontId="2" type="noConversion"/>
  </si>
  <si>
    <t>자료 : 서울시 예산담당관, 서울시 자치행정과, 행정안전부  
    주 : 1) 재정자립도 = 지방세+세외수입 / 자치단체 예산규모 × 100, 2014년 세입과목 개편후 기준임
          2) 재정자주도 = 자체수입+자주재원/ 자치단체 예산규모 × 100, 2014년 세입과목 개편후 기준임
          3) 기준재정수요충족도(재정력지수) = 기준재정수입액 / 기준재정수요액 × 100 
          4) 전체평균 및 자치구는 서울시 조정교부금 교부전 재정력지수이며, 본청은 광역시도 보통교부세 
          산정결과(행정자치부) 재정력지수로, 산정 대상과 기준이 상이함</t>
    <phoneticPr fontId="2" type="noConversion"/>
  </si>
  <si>
    <r>
      <t>기준재정 수요충족도
(재정력지수)</t>
    </r>
    <r>
      <rPr>
        <vertAlign val="superscript"/>
        <sz val="9"/>
        <color indexed="8"/>
        <rFont val="나눔스퀘어 Bold"/>
        <family val="3"/>
        <charset val="129"/>
      </rPr>
      <t>3)4)</t>
    </r>
    <r>
      <rPr>
        <sz val="9"/>
        <color indexed="8"/>
        <rFont val="나눔스퀘어 Bold"/>
        <family val="3"/>
        <charset val="129"/>
      </rPr>
      <t xml:space="preserve">
Financial ability indices</t>
    </r>
    <phoneticPr fontId="2" type="noConversion"/>
  </si>
  <si>
    <t>Source : Budget Department, Local Autonomy Assistance Division, Ministry of the Interior and Safety
    Note :  1) Financial independence＝local income (local tax and other income) / regular accounting x 100, 
                Based on the changes in revenue categories/subjects in 2014
                2) Financial autonomy＝independent financial source (local tax, other income, local shared tax, 
                adjusted grant, fund support / regular accounting budget x 100), Based on the changes in revenue 
                categories/subjects in 2014
                3) Financial ability indices＝Standard financial income / standard financial demand x 100
                4) Total average and municipal government is Seoul’s financial power index before adjusted grant. 
                The financial power index of Seoul’s municipal government is metropolitan area regular grant 
                (calculation done by the Ministry of Security and Public Administration) that it is different from 
                the computed subject</t>
    <phoneticPr fontId="2" type="noConversion"/>
  </si>
  <si>
    <t xml:space="preserve">    Note : 1) As the joint property tax was adopted since 2008, the amount of paid tax of Seoul, and that of evenly 
               distributed to 25 autonomous districts as the transferred joint property tax were double counted</t>
    <phoneticPr fontId="2" type="noConversion"/>
  </si>
  <si>
    <t xml:space="preserve">    Note : 1) Intangible property (case) + marketable securities (shares) + 
              real right to use (case, ㎡)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</si>
</sst>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0;;\-\ \ "/>
    <numFmt numFmtId="177" formatCode="0.0_ "/>
    <numFmt numFmtId="178" formatCode="0.00_);[Red]\(0.00\)"/>
  </numFmts>
  <fonts count="17"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9"/>
      <color theme="1"/>
      <name val="나눔스퀘어 Bold"/>
      <family val="3"/>
      <charset val="129"/>
    </font>
    <font>
      <sz val="9"/>
      <color rgb="FF000000"/>
      <name val="나눔스퀘어 Bold"/>
      <family val="3"/>
      <charset val="129"/>
    </font>
    <font>
      <sz val="9"/>
      <color rgb="FF000000"/>
      <name val="나눔스퀘어"/>
      <family val="3"/>
      <charset val="129"/>
    </font>
    <font>
      <sz val="11"/>
      <name val="돋움"/>
      <family val="3"/>
      <charset val="129"/>
    </font>
    <font>
      <sz val="9"/>
      <name val="나눔스퀘어"/>
      <family val="3"/>
      <charset val="129"/>
    </font>
    <font>
      <sz val="11"/>
      <color theme="1"/>
      <name val="나눔스퀘어 Bold"/>
      <family val="3"/>
      <charset val="129"/>
    </font>
    <font>
      <vertAlign val="superscript"/>
      <sz val="11"/>
      <color theme="1"/>
      <name val="나눔스퀘어 Bold"/>
      <family val="3"/>
      <charset val="129"/>
    </font>
    <font>
      <sz val="9"/>
      <color indexed="8"/>
      <name val="나눔스퀘어"/>
      <family val="3"/>
      <charset val="129"/>
    </font>
    <font>
      <sz val="10"/>
      <color rgb="FF000000"/>
      <name val="맑은 고딕"/>
      <family val="3"/>
      <charset val="129"/>
      <scheme val="minor"/>
    </font>
    <font>
      <sz val="10"/>
      <color rgb="FF000000"/>
      <name val="HY중고딕"/>
      <family val="1"/>
      <charset val="129"/>
    </font>
    <font>
      <sz val="9"/>
      <color indexed="8"/>
      <name val="나눔스퀘어 Bold"/>
      <family val="3"/>
      <charset val="129"/>
    </font>
    <font>
      <sz val="9"/>
      <name val="나눔스퀘어 Bold"/>
      <family val="3"/>
      <charset val="129"/>
    </font>
    <font>
      <vertAlign val="superscript"/>
      <sz val="9"/>
      <color rgb="FF000000"/>
      <name val="나눔스퀘어"/>
      <family val="3"/>
      <charset val="129"/>
    </font>
    <font>
      <vertAlign val="superscript"/>
      <sz val="9"/>
      <color indexed="8"/>
      <name val="나눔스퀘어 Bold"/>
      <family val="3"/>
      <charset val="129"/>
    </font>
  </fonts>
  <fills count="3">
    <fill>
      <patternFill patternType="none"/>
    </fill>
    <fill>
      <patternFill patternType="gray125"/>
    </fill>
    <fill>
      <patternFill patternType="solid">
        <fgColor theme="0"/>
        <bgColor indexed="64"/>
      </patternFill>
    </fill>
  </fills>
  <borders count="38">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right style="thin">
        <color rgb="FF000000"/>
      </right>
      <top style="thick">
        <color theme="1" tint="0.499984740745262"/>
      </top>
      <bottom style="thin">
        <color indexed="8"/>
      </bottom>
      <diagonal/>
    </border>
    <border>
      <left style="thin">
        <color indexed="8"/>
      </left>
      <right style="thin">
        <color rgb="FF000000"/>
      </right>
      <top style="thick">
        <color theme="1" tint="0.499984740745262"/>
      </top>
      <bottom style="thin">
        <color indexed="8"/>
      </bottom>
      <diagonal/>
    </border>
    <border>
      <left style="thin">
        <color indexed="8"/>
      </left>
      <right/>
      <top style="thick">
        <color theme="1" tint="0.499984740745262"/>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indexed="8"/>
      </right>
      <top style="thick">
        <color theme="1" tint="0.499984740745262"/>
      </top>
      <bottom style="thin">
        <color indexed="8"/>
      </bottom>
      <diagonal/>
    </border>
    <border>
      <left style="thin">
        <color auto="1"/>
      </left>
      <right/>
      <top style="thick">
        <color theme="1" tint="0.499984740745262"/>
      </top>
      <bottom/>
      <diagonal/>
    </border>
    <border>
      <left/>
      <right/>
      <top style="thick">
        <color theme="1" tint="0.499984740745262"/>
      </top>
      <bottom/>
      <diagonal/>
    </border>
    <border>
      <left style="thin">
        <color auto="1"/>
      </left>
      <right/>
      <top style="thin">
        <color auto="1"/>
      </top>
      <bottom/>
      <diagonal/>
    </border>
    <border>
      <left/>
      <right/>
      <top style="thin">
        <color auto="1"/>
      </top>
      <bottom/>
      <diagonal/>
    </border>
    <border>
      <left/>
      <right/>
      <top style="thin">
        <color auto="1"/>
      </top>
      <bottom style="thin">
        <color auto="1"/>
      </bottom>
      <diagonal/>
    </border>
    <border>
      <left/>
      <right/>
      <top style="thick">
        <color theme="1" tint="0.499984740745262"/>
      </top>
      <bottom style="thin">
        <color auto="1"/>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style="thin">
        <color indexed="64"/>
      </left>
      <right/>
      <top/>
      <bottom style="thick">
        <color theme="1" tint="0.499984740745262"/>
      </bottom>
      <diagonal/>
    </border>
    <border>
      <left style="thin">
        <color rgb="FF000000"/>
      </left>
      <right/>
      <top style="thick">
        <color theme="1" tint="0.499984740745262"/>
      </top>
      <bottom style="thin">
        <color indexed="8"/>
      </bottom>
      <diagonal/>
    </border>
    <border>
      <left style="thin">
        <color rgb="FF000000"/>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8"/>
      </left>
      <right/>
      <top style="thick">
        <color theme="1" tint="0.499984740745262"/>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s>
  <cellStyleXfs count="8">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54">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8" fillId="2" borderId="0" xfId="0" applyFont="1" applyFill="1" applyAlignment="1">
      <alignment vertical="center"/>
    </xf>
    <xf numFmtId="0" fontId="13" fillId="2" borderId="5" xfId="1" applyFont="1" applyFill="1" applyBorder="1" applyAlignment="1">
      <alignment horizontal="center" vertical="center" wrapText="1"/>
    </xf>
    <xf numFmtId="0" fontId="13" fillId="2" borderId="6" xfId="1" applyFont="1" applyFill="1" applyBorder="1" applyAlignment="1">
      <alignment horizontal="center" vertical="center" wrapText="1"/>
    </xf>
    <xf numFmtId="0" fontId="5" fillId="2" borderId="2" xfId="0"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0" fontId="1" fillId="2" borderId="0" xfId="0" applyFont="1" applyFill="1" applyAlignment="1">
      <alignment horizontal="left" vertical="center"/>
    </xf>
    <xf numFmtId="0" fontId="13" fillId="2" borderId="6" xfId="2" applyFont="1" applyFill="1" applyBorder="1" applyAlignment="1">
      <alignment horizontal="center" vertical="center" wrapText="1"/>
    </xf>
    <xf numFmtId="177" fontId="1" fillId="2" borderId="0"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176" fontId="7" fillId="2" borderId="0" xfId="2" applyNumberFormat="1" applyFont="1" applyFill="1" applyBorder="1" applyAlignment="1">
      <alignment horizontal="center" vertical="center"/>
    </xf>
    <xf numFmtId="176" fontId="10" fillId="2" borderId="0" xfId="2" applyNumberFormat="1" applyFont="1" applyFill="1" applyBorder="1" applyAlignment="1">
      <alignment horizontal="center" vertical="center" wrapText="1"/>
    </xf>
    <xf numFmtId="177" fontId="10" fillId="2" borderId="0" xfId="2" applyNumberFormat="1" applyFont="1" applyFill="1" applyBorder="1" applyAlignment="1">
      <alignment horizontal="center" vertical="center" wrapText="1"/>
    </xf>
    <xf numFmtId="0" fontId="12" fillId="2" borderId="0" xfId="0" applyFont="1" applyFill="1" applyAlignment="1">
      <alignment horizontal="left" vertical="center"/>
    </xf>
    <xf numFmtId="0" fontId="11" fillId="2" borderId="0" xfId="0" applyFont="1" applyFill="1" applyAlignment="1">
      <alignment horizontal="justify" vertical="center"/>
    </xf>
    <xf numFmtId="0" fontId="14" fillId="2" borderId="5" xfId="3" applyFont="1" applyFill="1" applyBorder="1" applyAlignment="1">
      <alignment horizontal="center" vertical="center" wrapText="1"/>
    </xf>
    <xf numFmtId="0" fontId="13" fillId="2" borderId="6" xfId="3" applyFont="1" applyFill="1" applyBorder="1" applyAlignment="1">
      <alignment horizontal="center" vertical="center" wrapText="1"/>
    </xf>
    <xf numFmtId="0" fontId="13" fillId="2" borderId="4" xfId="3" applyFont="1" applyFill="1" applyBorder="1" applyAlignment="1">
      <alignment horizontal="center" vertical="center" wrapText="1"/>
    </xf>
    <xf numFmtId="0" fontId="4" fillId="2" borderId="3" xfId="0" applyFont="1" applyFill="1" applyBorder="1" applyAlignment="1">
      <alignment horizontal="center" vertical="center" wrapText="1"/>
    </xf>
    <xf numFmtId="176" fontId="1" fillId="2" borderId="0" xfId="0" applyNumberFormat="1" applyFont="1" applyFill="1" applyAlignment="1">
      <alignment horizontal="center" vertical="center"/>
    </xf>
    <xf numFmtId="0" fontId="14" fillId="2" borderId="5" xfId="4" applyFont="1" applyFill="1" applyBorder="1" applyAlignment="1">
      <alignment horizontal="center" vertical="center" wrapText="1"/>
    </xf>
    <xf numFmtId="0" fontId="13" fillId="2" borderId="6"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13" fillId="0" borderId="6" xfId="5" applyFont="1" applyBorder="1" applyAlignment="1">
      <alignment horizontal="center" vertical="center" wrapText="1"/>
    </xf>
    <xf numFmtId="0" fontId="5" fillId="2" borderId="3" xfId="0" applyFont="1" applyFill="1" applyBorder="1" applyAlignment="1">
      <alignment horizontal="left" vertical="center" wrapText="1" indent="1"/>
    </xf>
    <xf numFmtId="0" fontId="1" fillId="2" borderId="23" xfId="0" applyFont="1" applyFill="1" applyBorder="1" applyAlignment="1">
      <alignment horizontal="center" vertical="center"/>
    </xf>
    <xf numFmtId="0" fontId="1" fillId="2" borderId="27" xfId="0" applyFont="1" applyFill="1" applyBorder="1" applyAlignment="1">
      <alignment horizontal="center" vertical="center"/>
    </xf>
    <xf numFmtId="0" fontId="3" fillId="2" borderId="27" xfId="0" applyFont="1" applyFill="1" applyBorder="1" applyAlignment="1">
      <alignment horizontal="center" vertical="center"/>
    </xf>
    <xf numFmtId="0" fontId="1" fillId="2" borderId="27" xfId="0" applyFont="1" applyFill="1" applyBorder="1" applyAlignment="1">
      <alignment horizontal="left" vertical="center" indent="1"/>
    </xf>
    <xf numFmtId="176" fontId="3" fillId="2" borderId="0"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178" fontId="1" fillId="2" borderId="1" xfId="0" applyNumberFormat="1" applyFont="1" applyFill="1" applyBorder="1" applyAlignment="1">
      <alignment horizontal="center" vertical="center"/>
    </xf>
    <xf numFmtId="0" fontId="5" fillId="2" borderId="3" xfId="0" applyFont="1" applyFill="1" applyBorder="1" applyAlignment="1">
      <alignment horizontal="left" vertical="center" wrapText="1" indent="2"/>
    </xf>
    <xf numFmtId="0" fontId="5" fillId="2" borderId="2" xfId="0" applyFont="1" applyFill="1" applyBorder="1" applyAlignment="1">
      <alignment horizontal="left" vertical="center" wrapText="1" indent="2"/>
    </xf>
    <xf numFmtId="0" fontId="1" fillId="2" borderId="27" xfId="0" applyFont="1" applyFill="1" applyBorder="1" applyAlignment="1">
      <alignment horizontal="left" vertical="center" indent="2"/>
    </xf>
    <xf numFmtId="0" fontId="1" fillId="2" borderId="30" xfId="0" applyFont="1" applyFill="1" applyBorder="1" applyAlignment="1">
      <alignment horizontal="left" vertical="center" indent="2"/>
    </xf>
    <xf numFmtId="0" fontId="4" fillId="2" borderId="3" xfId="0" applyFont="1" applyFill="1" applyBorder="1" applyAlignment="1">
      <alignment horizontal="left" vertical="center" wrapText="1"/>
    </xf>
    <xf numFmtId="0" fontId="3" fillId="2" borderId="27" xfId="0" applyFont="1" applyFill="1" applyBorder="1" applyAlignment="1">
      <alignment horizontal="left" vertical="center"/>
    </xf>
    <xf numFmtId="0" fontId="3" fillId="2" borderId="27" xfId="0" applyFont="1" applyFill="1" applyBorder="1" applyAlignment="1">
      <alignment horizontal="left" vertical="center" wrapText="1"/>
    </xf>
    <xf numFmtId="0" fontId="14" fillId="0" borderId="14" xfId="6" applyFont="1" applyBorder="1" applyAlignment="1">
      <alignment horizontal="center" vertical="center" wrapText="1"/>
    </xf>
    <xf numFmtId="0" fontId="13" fillId="0" borderId="15" xfId="6" applyFont="1" applyBorder="1" applyAlignment="1">
      <alignment horizontal="center" vertical="center" wrapText="1"/>
    </xf>
    <xf numFmtId="0" fontId="13" fillId="0" borderId="31" xfId="6" applyFont="1" applyBorder="1" applyAlignment="1">
      <alignment horizontal="center" vertical="center" wrapText="1"/>
    </xf>
    <xf numFmtId="0" fontId="1" fillId="2" borderId="27" xfId="0" applyFont="1" applyFill="1" applyBorder="1" applyAlignment="1">
      <alignment horizontal="right" vertical="center" wrapText="1"/>
    </xf>
    <xf numFmtId="0" fontId="1" fillId="2" borderId="27" xfId="0" applyFont="1" applyFill="1" applyBorder="1" applyAlignment="1">
      <alignment horizontal="right" vertical="center"/>
    </xf>
    <xf numFmtId="0" fontId="1" fillId="2" borderId="30" xfId="0" applyFont="1" applyFill="1" applyBorder="1" applyAlignment="1">
      <alignment horizontal="right" vertical="center"/>
    </xf>
    <xf numFmtId="0" fontId="14" fillId="0" borderId="11" xfId="5" applyFont="1" applyBorder="1" applyAlignment="1">
      <alignment horizontal="center" vertical="center"/>
    </xf>
    <xf numFmtId="0" fontId="13" fillId="0" borderId="10" xfId="5" applyFont="1" applyBorder="1" applyAlignment="1">
      <alignment horizontal="center" vertical="center" wrapText="1"/>
    </xf>
    <xf numFmtId="0" fontId="13" fillId="0" borderId="8"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11" xfId="5" applyFont="1" applyBorder="1" applyAlignment="1">
      <alignment horizontal="center" vertical="center" wrapText="1"/>
    </xf>
    <xf numFmtId="0" fontId="5" fillId="2" borderId="27" xfId="0" applyFont="1" applyFill="1" applyBorder="1" applyAlignment="1">
      <alignment horizontal="center" vertical="center" wrapText="1"/>
    </xf>
    <xf numFmtId="176" fontId="1" fillId="2" borderId="0" xfId="0" applyNumberFormat="1" applyFont="1" applyFill="1" applyAlignment="1">
      <alignment horizontal="center" vertical="center"/>
    </xf>
    <xf numFmtId="176" fontId="3"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13" fillId="0" borderId="18" xfId="7" applyFont="1" applyBorder="1" applyAlignment="1">
      <alignment horizontal="center" vertical="center" wrapText="1"/>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4" fillId="0" borderId="19" xfId="7" applyFont="1" applyBorder="1" applyAlignment="1">
      <alignment horizontal="center" vertical="center" wrapText="1"/>
    </xf>
    <xf numFmtId="0" fontId="13" fillId="0" borderId="16" xfId="7" applyFont="1" applyBorder="1" applyAlignment="1">
      <alignment horizontal="center" vertical="center" wrapText="1"/>
    </xf>
    <xf numFmtId="0" fontId="1" fillId="2" borderId="0" xfId="0" applyFont="1" applyFill="1" applyAlignment="1">
      <alignment vertical="center"/>
    </xf>
    <xf numFmtId="0" fontId="13" fillId="2" borderId="8" xfId="1" applyFont="1" applyFill="1" applyBorder="1" applyAlignment="1">
      <alignment horizontal="center" vertical="center" wrapText="1"/>
    </xf>
    <xf numFmtId="0" fontId="13" fillId="2" borderId="4" xfId="1" applyFont="1" applyFill="1" applyBorder="1" applyAlignment="1">
      <alignment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3" fillId="2" borderId="11" xfId="1" applyFont="1" applyFill="1" applyBorder="1" applyAlignment="1">
      <alignment horizontal="center" vertical="center" wrapText="1"/>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wrapText="1"/>
    </xf>
    <xf numFmtId="0" fontId="13" fillId="2" borderId="10" xfId="1" applyFont="1" applyFill="1" applyBorder="1" applyAlignment="1">
      <alignment vertical="center"/>
    </xf>
    <xf numFmtId="0" fontId="13" fillId="2" borderId="10" xfId="1" applyFont="1" applyFill="1" applyBorder="1" applyAlignment="1">
      <alignment horizontal="center" vertical="center" wrapText="1"/>
    </xf>
    <xf numFmtId="0" fontId="13" fillId="2" borderId="6" xfId="1" applyFont="1" applyFill="1" applyBorder="1" applyAlignment="1">
      <alignment vertical="center"/>
    </xf>
    <xf numFmtId="0" fontId="13" fillId="2" borderId="10" xfId="1" applyNumberFormat="1" applyFont="1" applyFill="1" applyBorder="1" applyAlignment="1">
      <alignment horizontal="center" vertical="center" wrapText="1"/>
    </xf>
    <xf numFmtId="0" fontId="14" fillId="2" borderId="11" xfId="2" applyFont="1" applyFill="1" applyBorder="1" applyAlignment="1">
      <alignment horizontal="center" vertical="center" wrapText="1"/>
    </xf>
    <xf numFmtId="0" fontId="14" fillId="2" borderId="7" xfId="2" applyFont="1" applyFill="1" applyBorder="1" applyAlignment="1">
      <alignment horizontal="center" vertical="center"/>
    </xf>
    <xf numFmtId="0" fontId="13" fillId="2" borderId="9" xfId="2" applyFont="1" applyFill="1" applyBorder="1" applyAlignment="1">
      <alignment horizontal="center" vertical="center" wrapText="1"/>
    </xf>
    <xf numFmtId="0" fontId="14" fillId="2" borderId="10" xfId="2" applyFont="1" applyFill="1" applyBorder="1" applyAlignment="1">
      <alignment horizontal="center" vertical="center"/>
    </xf>
    <xf numFmtId="0" fontId="13" fillId="2" borderId="10" xfId="2" applyFont="1" applyFill="1" applyBorder="1" applyAlignment="1">
      <alignment horizontal="center" vertical="center" wrapText="1"/>
    </xf>
    <xf numFmtId="0" fontId="13" fillId="2" borderId="4" xfId="2" applyFont="1" applyFill="1" applyBorder="1" applyAlignment="1">
      <alignment horizontal="center" vertical="center" wrapText="1"/>
    </xf>
    <xf numFmtId="0" fontId="13" fillId="2" borderId="7" xfId="2" applyFont="1" applyFill="1" applyBorder="1" applyAlignment="1">
      <alignment horizontal="center" vertical="center" wrapText="1"/>
    </xf>
    <xf numFmtId="0" fontId="13" fillId="2" borderId="8" xfId="2" applyFont="1" applyFill="1" applyBorder="1" applyAlignment="1">
      <alignment horizontal="center" vertical="center" wrapText="1"/>
    </xf>
    <xf numFmtId="0" fontId="13" fillId="2" borderId="26" xfId="2" applyFont="1" applyFill="1" applyBorder="1" applyAlignment="1">
      <alignment horizontal="center" vertical="center" wrapText="1"/>
    </xf>
    <xf numFmtId="0" fontId="13" fillId="2" borderId="11" xfId="2" applyFont="1" applyFill="1" applyBorder="1" applyAlignment="1">
      <alignment horizontal="center" vertical="center" wrapText="1"/>
    </xf>
    <xf numFmtId="0" fontId="14" fillId="2" borderId="8" xfId="2" applyFont="1" applyFill="1" applyBorder="1" applyAlignment="1">
      <alignment horizontal="center" vertical="center"/>
    </xf>
    <xf numFmtId="0" fontId="14" fillId="2" borderId="5" xfId="2" applyFont="1" applyFill="1" applyBorder="1" applyAlignment="1">
      <alignment horizontal="center" vertical="center" wrapText="1"/>
    </xf>
    <xf numFmtId="0" fontId="14" fillId="2" borderId="6" xfId="2" applyFont="1" applyFill="1" applyBorder="1" applyAlignment="1">
      <alignment horizontal="center" vertical="center"/>
    </xf>
    <xf numFmtId="0" fontId="13" fillId="2" borderId="6" xfId="2" applyFont="1" applyFill="1" applyBorder="1" applyAlignment="1">
      <alignment horizontal="center" vertical="center" wrapText="1"/>
    </xf>
    <xf numFmtId="0" fontId="14" fillId="2" borderId="4" xfId="2" applyFont="1" applyFill="1" applyBorder="1" applyAlignment="1">
      <alignment horizontal="center" vertical="center"/>
    </xf>
    <xf numFmtId="0" fontId="14" fillId="2" borderId="11" xfId="3" applyFont="1" applyFill="1" applyBorder="1" applyAlignment="1">
      <alignment horizontal="center" vertical="center" wrapText="1"/>
    </xf>
    <xf numFmtId="0" fontId="14" fillId="2" borderId="7" xfId="3" applyFont="1" applyFill="1" applyBorder="1" applyAlignment="1">
      <alignment horizontal="center" vertical="center"/>
    </xf>
    <xf numFmtId="0" fontId="13" fillId="2" borderId="9" xfId="3" applyFont="1" applyFill="1" applyBorder="1" applyAlignment="1">
      <alignment horizontal="center" vertical="center" wrapText="1"/>
    </xf>
    <xf numFmtId="0" fontId="14" fillId="2" borderId="10" xfId="3" applyFont="1" applyFill="1" applyBorder="1" applyAlignment="1">
      <alignment horizontal="center" vertical="center"/>
    </xf>
    <xf numFmtId="0" fontId="14" fillId="2" borderId="8" xfId="3" applyFont="1" applyFill="1" applyBorder="1" applyAlignment="1">
      <alignment horizontal="center" vertical="center"/>
    </xf>
    <xf numFmtId="176" fontId="1" fillId="2" borderId="24"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176" fontId="3" fillId="2" borderId="1" xfId="0" applyNumberFormat="1" applyFont="1" applyFill="1" applyBorder="1" applyAlignment="1">
      <alignment horizontal="center" vertical="center"/>
    </xf>
    <xf numFmtId="0" fontId="13" fillId="2" borderId="10" xfId="4" applyFont="1" applyFill="1" applyBorder="1" applyAlignment="1">
      <alignment horizontal="center" vertical="center" wrapText="1"/>
    </xf>
    <xf numFmtId="0" fontId="14" fillId="2" borderId="6" xfId="4" applyFont="1" applyFill="1" applyBorder="1" applyAlignment="1">
      <alignment horizontal="center" vertical="center"/>
    </xf>
    <xf numFmtId="0" fontId="13" fillId="2" borderId="9" xfId="4" applyFont="1" applyFill="1" applyBorder="1" applyAlignment="1">
      <alignment horizontal="center" vertical="center" wrapText="1"/>
    </xf>
    <xf numFmtId="0" fontId="14" fillId="2" borderId="10" xfId="4" applyFont="1" applyFill="1" applyBorder="1" applyAlignment="1">
      <alignment horizontal="center" vertical="center"/>
    </xf>
    <xf numFmtId="0" fontId="14" fillId="2" borderId="5" xfId="4" applyFont="1" applyFill="1" applyBorder="1" applyAlignment="1">
      <alignment horizontal="center" vertical="center" wrapText="1"/>
    </xf>
    <xf numFmtId="0" fontId="13" fillId="2" borderId="6" xfId="4" applyFont="1" applyFill="1" applyBorder="1" applyAlignment="1">
      <alignment horizontal="center" vertical="center" wrapText="1"/>
    </xf>
    <xf numFmtId="0" fontId="13" fillId="2" borderId="21" xfId="4" applyFont="1" applyFill="1" applyBorder="1" applyAlignment="1">
      <alignment horizontal="center" vertical="center" wrapText="1"/>
    </xf>
    <xf numFmtId="0" fontId="13" fillId="2" borderId="22" xfId="4" applyFont="1" applyFill="1" applyBorder="1" applyAlignment="1">
      <alignment horizontal="center" vertical="center" wrapText="1"/>
    </xf>
    <xf numFmtId="0" fontId="13" fillId="2" borderId="23" xfId="4" applyFont="1" applyFill="1" applyBorder="1" applyAlignment="1">
      <alignment horizontal="center" vertical="center" wrapText="1"/>
    </xf>
    <xf numFmtId="0" fontId="13" fillId="2" borderId="24" xfId="4" applyFont="1" applyFill="1" applyBorder="1" applyAlignment="1">
      <alignment horizontal="center" vertical="center" wrapText="1"/>
    </xf>
    <xf numFmtId="0" fontId="13" fillId="2" borderId="28" xfId="4" applyFont="1" applyFill="1" applyBorder="1" applyAlignment="1">
      <alignment horizontal="center" vertical="center" wrapText="1"/>
    </xf>
    <xf numFmtId="0" fontId="13" fillId="2" borderId="29" xfId="4" applyFont="1" applyFill="1" applyBorder="1" applyAlignment="1">
      <alignment horizontal="center" vertical="center" wrapText="1"/>
    </xf>
    <xf numFmtId="0" fontId="14" fillId="2" borderId="11" xfId="4" applyFont="1" applyFill="1" applyBorder="1" applyAlignment="1">
      <alignment horizontal="center" vertical="center" wrapText="1"/>
    </xf>
    <xf numFmtId="0" fontId="14" fillId="2" borderId="7" xfId="4" applyFont="1" applyFill="1" applyBorder="1" applyAlignment="1">
      <alignment horizontal="center" vertical="center"/>
    </xf>
    <xf numFmtId="0" fontId="14" fillId="2" borderId="4" xfId="4" applyFont="1" applyFill="1" applyBorder="1" applyAlignment="1">
      <alignment horizontal="center" vertical="center" wrapText="1"/>
    </xf>
    <xf numFmtId="0" fontId="14" fillId="2" borderId="25" xfId="4" applyFont="1" applyFill="1" applyBorder="1" applyAlignment="1">
      <alignment horizontal="center" vertical="center"/>
    </xf>
    <xf numFmtId="0" fontId="14" fillId="2" borderId="8" xfId="4" applyFont="1" applyFill="1" applyBorder="1" applyAlignment="1">
      <alignment horizontal="center" vertical="center" wrapText="1"/>
    </xf>
    <xf numFmtId="0" fontId="14" fillId="2" borderId="26" xfId="4" applyFont="1" applyFill="1" applyBorder="1" applyAlignment="1">
      <alignment horizontal="center" vertical="center"/>
    </xf>
    <xf numFmtId="0" fontId="14" fillId="2" borderId="11" xfId="4" applyFont="1" applyFill="1" applyBorder="1" applyAlignment="1">
      <alignment horizontal="center" vertical="center"/>
    </xf>
    <xf numFmtId="0" fontId="13" fillId="2" borderId="13" xfId="4" applyFont="1" applyFill="1" applyBorder="1" applyAlignment="1">
      <alignment horizontal="center" vertical="center" wrapText="1"/>
    </xf>
    <xf numFmtId="0" fontId="14" fillId="0" borderId="11" xfId="5" applyFont="1" applyBorder="1" applyAlignment="1">
      <alignment horizontal="center" vertical="center" wrapText="1"/>
    </xf>
    <xf numFmtId="0" fontId="14" fillId="0" borderId="7" xfId="5" applyFont="1" applyBorder="1" applyAlignment="1">
      <alignment horizontal="center" vertical="center"/>
    </xf>
    <xf numFmtId="0" fontId="13" fillId="0" borderId="10" xfId="5" applyFont="1" applyBorder="1" applyAlignment="1">
      <alignment horizontal="center" vertical="center" wrapText="1"/>
    </xf>
    <xf numFmtId="0" fontId="14" fillId="0" borderId="10" xfId="5" applyFont="1" applyBorder="1" applyAlignment="1">
      <alignment horizontal="center" vertical="center"/>
    </xf>
    <xf numFmtId="0" fontId="13" fillId="0" borderId="8" xfId="5" applyFont="1" applyBorder="1" applyAlignment="1">
      <alignment horizontal="center" vertical="center" wrapText="1"/>
    </xf>
    <xf numFmtId="0" fontId="14" fillId="0" borderId="4" xfId="5" applyFont="1" applyBorder="1" applyAlignment="1">
      <alignment horizontal="center" vertical="center"/>
    </xf>
    <xf numFmtId="0" fontId="13" fillId="0" borderId="32" xfId="6" applyFont="1" applyBorder="1" applyAlignment="1">
      <alignment horizontal="center" vertical="center" wrapText="1"/>
    </xf>
    <xf numFmtId="0" fontId="13" fillId="0" borderId="33" xfId="6" applyFont="1" applyBorder="1" applyAlignment="1">
      <alignment horizontal="center" vertical="center" wrapText="1"/>
    </xf>
    <xf numFmtId="176" fontId="1" fillId="2" borderId="0"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0"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0" fontId="1" fillId="2" borderId="0" xfId="0" applyNumberFormat="1" applyFont="1" applyFill="1" applyBorder="1" applyAlignment="1">
      <alignment horizontal="center" vertical="center" wrapText="1"/>
    </xf>
    <xf numFmtId="0" fontId="13" fillId="0" borderId="26" xfId="5" applyFont="1" applyBorder="1" applyAlignment="1">
      <alignment horizontal="center" vertical="center" wrapText="1"/>
    </xf>
    <xf numFmtId="0" fontId="1" fillId="2" borderId="24" xfId="0" applyNumberFormat="1" applyFont="1" applyFill="1" applyBorder="1" applyAlignment="1">
      <alignment horizontal="center" vertical="center"/>
    </xf>
    <xf numFmtId="176" fontId="1" fillId="2" borderId="37" xfId="0" applyNumberFormat="1" applyFont="1" applyFill="1" applyBorder="1" applyAlignment="1">
      <alignment horizontal="center" vertical="center"/>
    </xf>
    <xf numFmtId="0" fontId="13" fillId="0" borderId="20" xfId="7" applyFont="1" applyBorder="1" applyAlignment="1">
      <alignment horizontal="center" vertical="center" wrapText="1"/>
    </xf>
    <xf numFmtId="0" fontId="14" fillId="0" borderId="20" xfId="7" applyFont="1" applyBorder="1" applyAlignment="1">
      <alignment horizontal="center" vertical="center"/>
    </xf>
    <xf numFmtId="0" fontId="13" fillId="0" borderId="34" xfId="7" applyFont="1" applyBorder="1" applyAlignment="1">
      <alignment horizontal="center" vertical="center" wrapText="1"/>
    </xf>
    <xf numFmtId="0" fontId="13" fillId="0" borderId="22" xfId="7" applyFont="1" applyBorder="1" applyAlignment="1">
      <alignment horizontal="center" vertical="center" wrapText="1"/>
    </xf>
    <xf numFmtId="0" fontId="14" fillId="0" borderId="19" xfId="7" applyFont="1" applyBorder="1" applyAlignment="1">
      <alignment horizontal="center" vertical="center" wrapText="1"/>
    </xf>
    <xf numFmtId="0" fontId="14" fillId="0" borderId="17" xfId="7" applyFont="1" applyBorder="1" applyAlignment="1">
      <alignment horizontal="center" vertical="center"/>
    </xf>
    <xf numFmtId="0" fontId="13" fillId="0" borderId="12"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35" xfId="7" applyFont="1" applyBorder="1" applyAlignment="1">
      <alignment horizontal="center" vertical="center" wrapText="1"/>
    </xf>
    <xf numFmtId="0" fontId="13" fillId="0" borderId="36" xfId="7" applyFont="1" applyBorder="1" applyAlignment="1">
      <alignment horizontal="center" vertical="center" wrapText="1"/>
    </xf>
    <xf numFmtId="0" fontId="14" fillId="0" borderId="16" xfId="7" applyFont="1" applyBorder="1" applyAlignment="1">
      <alignment horizontal="center" vertical="center"/>
    </xf>
    <xf numFmtId="0" fontId="14" fillId="0" borderId="18" xfId="7" applyFont="1" applyBorder="1" applyAlignment="1">
      <alignment horizontal="center" vertical="center"/>
    </xf>
    <xf numFmtId="0" fontId="1" fillId="2" borderId="22" xfId="0" applyFont="1" applyFill="1" applyBorder="1" applyAlignment="1">
      <alignment horizontal="left" vertical="center" wrapText="1"/>
    </xf>
    <xf numFmtId="0" fontId="1" fillId="2" borderId="0" xfId="0" applyFont="1" applyFill="1" applyBorder="1" applyAlignment="1">
      <alignment horizontal="left" vertical="top" wrapText="1"/>
    </xf>
    <xf numFmtId="0" fontId="1" fillId="2" borderId="0" xfId="0" applyFont="1" applyFill="1" applyAlignment="1">
      <alignment vertical="top"/>
    </xf>
  </cellXfs>
  <cellStyles count="8">
    <cellStyle name="표준" xfId="0" builtinId="0"/>
    <cellStyle name="표준_1. 지방세 부담" xfId="1"/>
    <cellStyle name="표준_10. 공유재산" xfId="7"/>
    <cellStyle name="표준_2. 지방세 징수" xfId="2"/>
    <cellStyle name="표준_3. 예산결산 총괄" xfId="3"/>
    <cellStyle name="표준_3. 예산결산 총괄 (2)" xfId="4"/>
    <cellStyle name="표준_5. 일반회계 세입결산" xfId="5"/>
    <cellStyle name="표준_6. 일반회계 세출예산개요"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17"/>
  <sheetViews>
    <sheetView view="pageBreakPreview" zoomScale="90" zoomScaleNormal="100" zoomScaleSheetLayoutView="90" workbookViewId="0">
      <selection activeCell="B5" sqref="B5:I6"/>
    </sheetView>
  </sheetViews>
  <sheetFormatPr defaultRowHeight="12" x14ac:dyDescent="0.3"/>
  <cols>
    <col min="1" max="1" width="2.125" style="1" customWidth="1"/>
    <col min="2" max="2" width="12.625" style="1" customWidth="1"/>
    <col min="3" max="3" width="16.125" style="1" customWidth="1"/>
    <col min="4" max="9" width="16.125" style="2" customWidth="1"/>
    <col min="10" max="10" width="2.625" style="1" customWidth="1"/>
    <col min="11" max="16384" width="9" style="1"/>
  </cols>
  <sheetData>
    <row r="2" spans="2:9" ht="16.5" x14ac:dyDescent="0.3">
      <c r="B2" s="7" t="s">
        <v>34</v>
      </c>
      <c r="C2" s="7"/>
    </row>
    <row r="3" spans="2:9" ht="12" customHeight="1" x14ac:dyDescent="0.3">
      <c r="I3" s="6"/>
    </row>
    <row r="4" spans="2:9" ht="12" customHeight="1" thickBot="1" x14ac:dyDescent="0.35">
      <c r="I4" s="6" t="s">
        <v>35</v>
      </c>
    </row>
    <row r="5" spans="2:9" ht="21.75" customHeight="1" thickTop="1" x14ac:dyDescent="0.3">
      <c r="B5" s="73" t="s">
        <v>36</v>
      </c>
      <c r="C5" s="75" t="s">
        <v>37</v>
      </c>
      <c r="D5" s="76"/>
      <c r="E5" s="76"/>
      <c r="F5" s="77" t="s">
        <v>40</v>
      </c>
      <c r="G5" s="79" t="s">
        <v>41</v>
      </c>
      <c r="H5" s="77" t="s">
        <v>0</v>
      </c>
      <c r="I5" s="69" t="s">
        <v>42</v>
      </c>
    </row>
    <row r="6" spans="2:9" ht="40.5" customHeight="1" x14ac:dyDescent="0.3">
      <c r="B6" s="74"/>
      <c r="C6" s="8"/>
      <c r="D6" s="9" t="s">
        <v>38</v>
      </c>
      <c r="E6" s="9" t="s">
        <v>39</v>
      </c>
      <c r="F6" s="78"/>
      <c r="G6" s="78"/>
      <c r="H6" s="78"/>
      <c r="I6" s="70"/>
    </row>
    <row r="7" spans="2:9" ht="20.100000000000001" customHeight="1" x14ac:dyDescent="0.3">
      <c r="B7" s="5">
        <v>2013</v>
      </c>
      <c r="C7" s="11">
        <v>281228.63900000002</v>
      </c>
      <c r="D7" s="11">
        <v>275064.39899999998</v>
      </c>
      <c r="E7" s="11">
        <v>6164.24</v>
      </c>
      <c r="F7" s="11">
        <v>476589</v>
      </c>
      <c r="G7" s="11">
        <v>590086.29870000004</v>
      </c>
      <c r="H7" s="11">
        <v>196693</v>
      </c>
      <c r="I7" s="11">
        <v>1429784.6850000001</v>
      </c>
    </row>
    <row r="8" spans="2:9" ht="20.100000000000001" customHeight="1" x14ac:dyDescent="0.3">
      <c r="B8" s="5">
        <v>2014</v>
      </c>
      <c r="C8" s="11">
        <v>302950.995</v>
      </c>
      <c r="D8" s="11">
        <v>296688</v>
      </c>
      <c r="E8" s="11">
        <v>6263</v>
      </c>
      <c r="F8" s="11">
        <v>466706</v>
      </c>
      <c r="G8" s="11">
        <v>649125.9915</v>
      </c>
      <c r="H8" s="11">
        <v>193359</v>
      </c>
      <c r="I8" s="11">
        <v>1566779.9016</v>
      </c>
    </row>
    <row r="9" spans="2:9" ht="20.100000000000001" customHeight="1" x14ac:dyDescent="0.3">
      <c r="B9" s="5">
        <v>2015</v>
      </c>
      <c r="C9" s="11">
        <v>310383.81099999999</v>
      </c>
      <c r="D9" s="11">
        <v>303828.40399999998</v>
      </c>
      <c r="E9" s="11">
        <v>6555.4070000000002</v>
      </c>
      <c r="F9" s="11">
        <v>459275</v>
      </c>
      <c r="G9" s="11">
        <v>675812.55456970201</v>
      </c>
      <c r="H9" s="11">
        <v>190973</v>
      </c>
      <c r="I9" s="11">
        <v>1625275.8819309501</v>
      </c>
    </row>
    <row r="10" spans="2:9" ht="20.100000000000001" customHeight="1" x14ac:dyDescent="0.3">
      <c r="B10" s="5">
        <v>2016</v>
      </c>
      <c r="C10" s="11">
        <v>331294.95695000002</v>
      </c>
      <c r="D10" s="11">
        <v>324655.55893</v>
      </c>
      <c r="E10" s="11">
        <v>6639.3980199999996</v>
      </c>
      <c r="F10" s="11">
        <v>450355</v>
      </c>
      <c r="G10" s="11">
        <v>735630.68457110005</v>
      </c>
      <c r="H10" s="11">
        <v>188304</v>
      </c>
      <c r="I10" s="11">
        <v>1759362.2915604999</v>
      </c>
    </row>
    <row r="11" spans="2:9" ht="20.100000000000001" customHeight="1" x14ac:dyDescent="0.3">
      <c r="B11" s="5">
        <v>2017</v>
      </c>
      <c r="C11" s="11">
        <v>347738.71178000001</v>
      </c>
      <c r="D11" s="11">
        <v>341654.60132999899</v>
      </c>
      <c r="E11" s="11">
        <v>6084.1104500000001</v>
      </c>
      <c r="F11" s="11">
        <v>444055</v>
      </c>
      <c r="G11" s="11">
        <v>783098.29138282302</v>
      </c>
      <c r="H11" s="11">
        <v>187112</v>
      </c>
      <c r="I11" s="11">
        <v>1858452.2199538201</v>
      </c>
    </row>
    <row r="12" spans="2:9" s="3" customFormat="1" ht="26.1" customHeight="1" thickBot="1" x14ac:dyDescent="0.35">
      <c r="B12" s="4">
        <v>2018</v>
      </c>
      <c r="C12" s="12">
        <v>397313.73613999999</v>
      </c>
      <c r="D12" s="12">
        <v>391445.04096000001</v>
      </c>
      <c r="E12" s="12">
        <v>5868.6951799999997</v>
      </c>
      <c r="F12" s="12">
        <v>435868</v>
      </c>
      <c r="G12" s="12">
        <v>911546.00966347603</v>
      </c>
      <c r="H12" s="12">
        <v>186601</v>
      </c>
      <c r="I12" s="12">
        <v>2129215.4711925401</v>
      </c>
    </row>
    <row r="13" spans="2:9" ht="12.75" thickTop="1" x14ac:dyDescent="0.3">
      <c r="B13" s="1" t="s">
        <v>43</v>
      </c>
      <c r="F13" s="13" t="s">
        <v>44</v>
      </c>
    </row>
    <row r="14" spans="2:9" x14ac:dyDescent="0.3">
      <c r="B14" s="71" t="s">
        <v>45</v>
      </c>
      <c r="C14" s="72"/>
      <c r="D14" s="72"/>
      <c r="E14" s="72"/>
      <c r="F14" s="71" t="s">
        <v>46</v>
      </c>
      <c r="G14" s="72"/>
      <c r="H14" s="72"/>
      <c r="I14" s="72"/>
    </row>
    <row r="15" spans="2:9" x14ac:dyDescent="0.3">
      <c r="B15" s="72"/>
      <c r="C15" s="72"/>
      <c r="D15" s="72"/>
      <c r="E15" s="72"/>
      <c r="F15" s="72"/>
      <c r="G15" s="72"/>
      <c r="H15" s="72"/>
      <c r="I15" s="72"/>
    </row>
    <row r="16" spans="2:9" x14ac:dyDescent="0.3">
      <c r="B16" s="72"/>
      <c r="C16" s="72"/>
      <c r="D16" s="72"/>
      <c r="E16" s="72"/>
      <c r="F16" s="72"/>
      <c r="G16" s="72"/>
      <c r="H16" s="72"/>
      <c r="I16" s="72"/>
    </row>
    <row r="17" spans="2:9" x14ac:dyDescent="0.3">
      <c r="B17" s="72"/>
      <c r="C17" s="72"/>
      <c r="D17" s="72"/>
      <c r="E17" s="72"/>
      <c r="F17" s="72"/>
      <c r="G17" s="72"/>
      <c r="H17" s="72"/>
      <c r="I17" s="72"/>
    </row>
  </sheetData>
  <mergeCells count="8">
    <mergeCell ref="I5:I6"/>
    <mergeCell ref="B14:E17"/>
    <mergeCell ref="F14:I17"/>
    <mergeCell ref="B5:B6"/>
    <mergeCell ref="C5:E5"/>
    <mergeCell ref="F5:F6"/>
    <mergeCell ref="G5:G6"/>
    <mergeCell ref="H5:H6"/>
  </mergeCells>
  <phoneticPr fontId="2" type="noConversion"/>
  <pageMargins left="0.7" right="0.7" top="0.75" bottom="0.75" header="0.3" footer="0.3"/>
  <pageSetup paperSize="9" scale="57" orientation="landscape" verticalDpi="0" r:id="rId1"/>
  <colBreaks count="1" manualBreakCount="1">
    <brk id="5" max="17"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E14"/>
  <sheetViews>
    <sheetView tabSelected="1" view="pageBreakPreview" zoomScale="90" zoomScaleNormal="100" zoomScaleSheetLayoutView="90" workbookViewId="0">
      <selection activeCell="B5" sqref="B5:E5"/>
    </sheetView>
  </sheetViews>
  <sheetFormatPr defaultRowHeight="12" x14ac:dyDescent="0.3"/>
  <cols>
    <col min="1" max="1" width="2.125" style="1" customWidth="1"/>
    <col min="2" max="2" width="15.625" style="1" customWidth="1"/>
    <col min="3" max="3" width="20.375" style="1" customWidth="1"/>
    <col min="4" max="5" width="20.375" style="2" customWidth="1"/>
    <col min="6" max="6" width="2.625" style="1" customWidth="1"/>
    <col min="7" max="16384" width="9" style="1"/>
  </cols>
  <sheetData>
    <row r="2" spans="2:5" ht="15" x14ac:dyDescent="0.3">
      <c r="B2" s="7" t="s">
        <v>33</v>
      </c>
      <c r="C2" s="7"/>
    </row>
    <row r="3" spans="2:5" ht="12" customHeight="1" x14ac:dyDescent="0.3">
      <c r="B3" s="7"/>
      <c r="C3" s="7"/>
      <c r="E3" s="6"/>
    </row>
    <row r="4" spans="2:5" ht="12" customHeight="1" thickBot="1" x14ac:dyDescent="0.35">
      <c r="B4" s="7"/>
      <c r="C4" s="7"/>
      <c r="E4" s="6" t="s">
        <v>262</v>
      </c>
    </row>
    <row r="5" spans="2:5" ht="45.75" customHeight="1" thickTop="1" x14ac:dyDescent="0.3">
      <c r="B5" s="66" t="s">
        <v>36</v>
      </c>
      <c r="C5" s="65" t="s">
        <v>263</v>
      </c>
      <c r="D5" s="65" t="s">
        <v>264</v>
      </c>
      <c r="E5" s="67" t="s">
        <v>266</v>
      </c>
    </row>
    <row r="6" spans="2:5" ht="20.100000000000001" customHeight="1" x14ac:dyDescent="0.3">
      <c r="B6" s="5">
        <v>2013</v>
      </c>
      <c r="C6" s="15">
        <v>30.478868290000001</v>
      </c>
      <c r="D6" s="15">
        <v>60.457479509999999</v>
      </c>
      <c r="E6" s="15">
        <v>47.9</v>
      </c>
    </row>
    <row r="7" spans="2:5" ht="20.100000000000001" customHeight="1" x14ac:dyDescent="0.3">
      <c r="B7" s="5">
        <v>2014</v>
      </c>
      <c r="C7" s="15">
        <v>23.9</v>
      </c>
      <c r="D7" s="15">
        <v>52.4</v>
      </c>
      <c r="E7" s="15">
        <v>49.8</v>
      </c>
    </row>
    <row r="8" spans="2:5" ht="20.100000000000001" customHeight="1" x14ac:dyDescent="0.3">
      <c r="B8" s="5">
        <v>2015</v>
      </c>
      <c r="C8" s="15">
        <v>22.4</v>
      </c>
      <c r="D8" s="15">
        <v>50.5</v>
      </c>
      <c r="E8" s="15">
        <v>49.4</v>
      </c>
    </row>
    <row r="9" spans="2:5" ht="20.100000000000001" customHeight="1" x14ac:dyDescent="0.3">
      <c r="B9" s="5">
        <v>2016</v>
      </c>
      <c r="C9" s="15">
        <v>22.8</v>
      </c>
      <c r="D9" s="15">
        <v>51.4</v>
      </c>
      <c r="E9" s="15">
        <v>48.6</v>
      </c>
    </row>
    <row r="10" spans="2:5" ht="20.100000000000001" customHeight="1" x14ac:dyDescent="0.3">
      <c r="B10" s="5">
        <v>2017</v>
      </c>
      <c r="C10" s="15">
        <v>21.77</v>
      </c>
      <c r="D10" s="15">
        <v>50.96</v>
      </c>
      <c r="E10" s="15">
        <v>45.8</v>
      </c>
    </row>
    <row r="11" spans="2:5" s="3" customFormat="1" ht="26.1" customHeight="1" thickBot="1" x14ac:dyDescent="0.35">
      <c r="B11" s="4">
        <v>2018</v>
      </c>
      <c r="C11" s="16">
        <v>19.596828030000001</v>
      </c>
      <c r="D11" s="16">
        <v>46.76</v>
      </c>
      <c r="E11" s="16">
        <v>46.704552367570003</v>
      </c>
    </row>
    <row r="12" spans="2:5" s="68" customFormat="1" ht="81.75" customHeight="1" thickTop="1" x14ac:dyDescent="0.3">
      <c r="B12" s="151" t="s">
        <v>265</v>
      </c>
      <c r="C12" s="151"/>
      <c r="D12" s="151"/>
      <c r="E12" s="151"/>
    </row>
    <row r="13" spans="2:5" ht="171" customHeight="1" x14ac:dyDescent="0.3">
      <c r="B13" s="152" t="s">
        <v>267</v>
      </c>
      <c r="C13" s="152"/>
      <c r="D13" s="152"/>
      <c r="E13" s="152"/>
    </row>
    <row r="14" spans="2:5" x14ac:dyDescent="0.3">
      <c r="D14" s="1"/>
      <c r="E14" s="1"/>
    </row>
  </sheetData>
  <mergeCells count="2">
    <mergeCell ref="B12:E12"/>
    <mergeCell ref="B13:E13"/>
  </mergeCells>
  <phoneticPr fontId="2" type="noConversion"/>
  <pageMargins left="0.7" right="0.7" top="0.75" bottom="0.75" header="0.3" footer="0.3"/>
  <pageSetup paperSize="9" scale="57"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X19"/>
  <sheetViews>
    <sheetView view="pageBreakPreview" zoomScale="90" zoomScaleNormal="100" zoomScaleSheetLayoutView="90" workbookViewId="0">
      <selection activeCell="B5" sqref="B5:X7"/>
    </sheetView>
  </sheetViews>
  <sheetFormatPr defaultRowHeight="12" x14ac:dyDescent="0.3"/>
  <cols>
    <col min="1" max="1" width="2.125" style="1" customWidth="1"/>
    <col min="2" max="2" width="12.625" style="1" customWidth="1"/>
    <col min="3" max="3" width="10.625" style="1" customWidth="1"/>
    <col min="4" max="9" width="10.625" style="2" customWidth="1"/>
    <col min="10" max="24" width="10.625" style="1" customWidth="1"/>
    <col min="25" max="25" width="2.625" style="1" customWidth="1"/>
    <col min="26" max="16384" width="9" style="1"/>
  </cols>
  <sheetData>
    <row r="2" spans="2:24" ht="16.5" x14ac:dyDescent="0.3">
      <c r="B2" s="7" t="s">
        <v>47</v>
      </c>
      <c r="C2" s="7"/>
    </row>
    <row r="3" spans="2:24" ht="12" customHeight="1" x14ac:dyDescent="0.3">
      <c r="B3" s="7"/>
      <c r="C3" s="7"/>
      <c r="X3" s="6"/>
    </row>
    <row r="4" spans="2:24" ht="12" customHeight="1" thickBot="1" x14ac:dyDescent="0.35">
      <c r="B4" s="7"/>
      <c r="C4" s="7"/>
      <c r="X4" s="6" t="s">
        <v>48</v>
      </c>
    </row>
    <row r="5" spans="2:24" ht="28.5" customHeight="1" thickTop="1" x14ac:dyDescent="0.3">
      <c r="B5" s="80" t="s">
        <v>36</v>
      </c>
      <c r="C5" s="82" t="s">
        <v>1</v>
      </c>
      <c r="D5" s="83"/>
      <c r="E5" s="83"/>
      <c r="F5" s="84" t="s">
        <v>51</v>
      </c>
      <c r="G5" s="83"/>
      <c r="H5" s="83"/>
      <c r="I5" s="83"/>
      <c r="J5" s="83"/>
      <c r="K5" s="83"/>
      <c r="L5" s="83"/>
      <c r="M5" s="83"/>
      <c r="N5" s="83"/>
      <c r="O5" s="83"/>
      <c r="P5" s="83"/>
      <c r="Q5" s="83"/>
      <c r="R5" s="83"/>
      <c r="S5" s="83"/>
      <c r="T5" s="87" t="s">
        <v>59</v>
      </c>
      <c r="U5" s="88"/>
      <c r="V5" s="89"/>
      <c r="W5" s="84" t="s">
        <v>8</v>
      </c>
      <c r="X5" s="90"/>
    </row>
    <row r="6" spans="2:24" ht="60" customHeight="1" x14ac:dyDescent="0.3">
      <c r="B6" s="81"/>
      <c r="C6" s="91"/>
      <c r="D6" s="93" t="s">
        <v>49</v>
      </c>
      <c r="E6" s="93" t="s">
        <v>50</v>
      </c>
      <c r="F6" s="93" t="s">
        <v>52</v>
      </c>
      <c r="G6" s="92"/>
      <c r="H6" s="92"/>
      <c r="I6" s="92"/>
      <c r="J6" s="92"/>
      <c r="K6" s="92"/>
      <c r="L6" s="92"/>
      <c r="M6" s="92"/>
      <c r="N6" s="93" t="s">
        <v>11</v>
      </c>
      <c r="O6" s="92"/>
      <c r="P6" s="92"/>
      <c r="Q6" s="92"/>
      <c r="R6" s="92"/>
      <c r="S6" s="92"/>
      <c r="T6" s="85" t="s">
        <v>60</v>
      </c>
      <c r="U6" s="86"/>
      <c r="V6" s="14" t="s">
        <v>12</v>
      </c>
      <c r="W6" s="93" t="s">
        <v>10</v>
      </c>
      <c r="X6" s="85" t="s">
        <v>13</v>
      </c>
    </row>
    <row r="7" spans="2:24" ht="67.5" customHeight="1" x14ac:dyDescent="0.3">
      <c r="B7" s="81"/>
      <c r="C7" s="92"/>
      <c r="D7" s="92"/>
      <c r="E7" s="92"/>
      <c r="F7" s="14" t="s">
        <v>53</v>
      </c>
      <c r="G7" s="14" t="s">
        <v>54</v>
      </c>
      <c r="H7" s="14" t="s">
        <v>55</v>
      </c>
      <c r="I7" s="14" t="s">
        <v>56</v>
      </c>
      <c r="J7" s="14" t="s">
        <v>2</v>
      </c>
      <c r="K7" s="14" t="s">
        <v>57</v>
      </c>
      <c r="L7" s="14" t="s">
        <v>3</v>
      </c>
      <c r="M7" s="14" t="s">
        <v>9</v>
      </c>
      <c r="N7" s="14" t="s">
        <v>58</v>
      </c>
      <c r="O7" s="14" t="s">
        <v>4</v>
      </c>
      <c r="P7" s="14" t="s">
        <v>55</v>
      </c>
      <c r="Q7" s="14" t="s">
        <v>57</v>
      </c>
      <c r="R7" s="14" t="s">
        <v>5</v>
      </c>
      <c r="S7" s="14" t="s">
        <v>9</v>
      </c>
      <c r="T7" s="14" t="s">
        <v>6</v>
      </c>
      <c r="U7" s="14" t="s">
        <v>7</v>
      </c>
      <c r="V7" s="14" t="s">
        <v>61</v>
      </c>
      <c r="W7" s="92"/>
      <c r="X7" s="94"/>
    </row>
    <row r="8" spans="2:24" ht="20.100000000000001" customHeight="1" x14ac:dyDescent="0.3">
      <c r="B8" s="5">
        <v>2013</v>
      </c>
      <c r="C8" s="17">
        <v>281228.63900000002</v>
      </c>
      <c r="D8" s="17">
        <v>218240.86799999999</v>
      </c>
      <c r="E8" s="17">
        <v>62987.771000000001</v>
      </c>
      <c r="F8" s="18">
        <v>57913.324999999997</v>
      </c>
      <c r="G8" s="18">
        <v>6164.24</v>
      </c>
      <c r="H8" s="18">
        <v>1673.9059999999999</v>
      </c>
      <c r="I8" s="18">
        <v>22183.24</v>
      </c>
      <c r="J8" s="18" t="s">
        <v>62</v>
      </c>
      <c r="K8" s="18">
        <v>48286.754000000001</v>
      </c>
      <c r="L8" s="18" t="s">
        <v>62</v>
      </c>
      <c r="M8" s="18">
        <v>49610.033000000003</v>
      </c>
      <c r="N8" s="19">
        <v>-0.251</v>
      </c>
      <c r="O8" s="18">
        <v>7088.1319999999996</v>
      </c>
      <c r="P8" s="19">
        <v>2.2839999999999998</v>
      </c>
      <c r="Q8" s="18">
        <v>55285.260999999999</v>
      </c>
      <c r="R8" s="19">
        <v>-6.5679999999999996</v>
      </c>
      <c r="S8" s="19">
        <v>1.4139999999999999</v>
      </c>
      <c r="T8" s="18">
        <v>4642.3459999999995</v>
      </c>
      <c r="U8" s="18">
        <v>22477.074000000001</v>
      </c>
      <c r="V8" s="19" t="s">
        <v>62</v>
      </c>
      <c r="W8" s="17">
        <v>5289.95</v>
      </c>
      <c r="X8" s="17">
        <v>617.49900000000002</v>
      </c>
    </row>
    <row r="9" spans="2:24" ht="20.100000000000001" customHeight="1" x14ac:dyDescent="0.3">
      <c r="B9" s="5">
        <v>2014</v>
      </c>
      <c r="C9" s="11">
        <v>302950.995</v>
      </c>
      <c r="D9" s="11">
        <v>237752.454</v>
      </c>
      <c r="E9" s="11">
        <v>65198.540999999997</v>
      </c>
      <c r="F9" s="11">
        <v>76534.104000000007</v>
      </c>
      <c r="G9" s="11">
        <v>6262.7719999999999</v>
      </c>
      <c r="H9" s="11">
        <v>3388.857</v>
      </c>
      <c r="I9" s="11">
        <v>22268.678</v>
      </c>
      <c r="J9" s="11" t="s">
        <v>62</v>
      </c>
      <c r="K9" s="11">
        <v>49498.023999999998</v>
      </c>
      <c r="L9" s="11" t="s">
        <v>62</v>
      </c>
      <c r="M9" s="11">
        <v>45619.567999999999</v>
      </c>
      <c r="N9" s="15">
        <v>-0.23799999999999999</v>
      </c>
      <c r="O9" s="11">
        <v>8231.9500000000007</v>
      </c>
      <c r="P9" s="15">
        <v>1.43</v>
      </c>
      <c r="Q9" s="11">
        <v>56336.04</v>
      </c>
      <c r="R9" s="15">
        <v>-1.4999999999999999E-2</v>
      </c>
      <c r="S9" s="15">
        <v>35.408999999999999</v>
      </c>
      <c r="T9" s="11">
        <v>5300.616</v>
      </c>
      <c r="U9" s="11">
        <v>24182.905999999999</v>
      </c>
      <c r="V9" s="15">
        <v>40.484999999999999</v>
      </c>
      <c r="W9" s="11">
        <v>4696.9290000000001</v>
      </c>
      <c r="X9" s="11">
        <v>553.48</v>
      </c>
    </row>
    <row r="10" spans="2:24" ht="20.100000000000001" customHeight="1" x14ac:dyDescent="0.3">
      <c r="B10" s="5">
        <v>2015</v>
      </c>
      <c r="C10" s="11">
        <v>347725.25623</v>
      </c>
      <c r="D10" s="11">
        <v>277900.48586000002</v>
      </c>
      <c r="E10" s="11">
        <v>69824.770369999998</v>
      </c>
      <c r="F10" s="11">
        <v>108372.56135</v>
      </c>
      <c r="G10" s="11">
        <v>6555.4074099999998</v>
      </c>
      <c r="H10" s="11">
        <v>4059.2150000000001</v>
      </c>
      <c r="I10" s="11">
        <v>21077.109509999998</v>
      </c>
      <c r="J10" s="11" t="s">
        <v>62</v>
      </c>
      <c r="K10" s="11">
        <v>50971.298799999997</v>
      </c>
      <c r="L10" s="11" t="s">
        <v>62</v>
      </c>
      <c r="M10" s="11">
        <v>48051.519529999998</v>
      </c>
      <c r="N10" s="15">
        <v>-0.2147</v>
      </c>
      <c r="O10" s="11">
        <v>10736.84225</v>
      </c>
      <c r="P10" s="15">
        <v>0.17613000000000001</v>
      </c>
      <c r="Q10" s="11">
        <v>58024.335899999998</v>
      </c>
      <c r="R10" s="15" t="s">
        <v>62</v>
      </c>
      <c r="S10" s="15">
        <v>-36.487810000000003</v>
      </c>
      <c r="T10" s="11">
        <v>5553.2946400000001</v>
      </c>
      <c r="U10" s="11">
        <v>27346.490819999999</v>
      </c>
      <c r="V10" s="15">
        <v>-41.970109999999998</v>
      </c>
      <c r="W10" s="11">
        <v>5913.5888000000004</v>
      </c>
      <c r="X10" s="11">
        <v>1142.08871</v>
      </c>
    </row>
    <row r="11" spans="2:24" ht="20.100000000000001" customHeight="1" x14ac:dyDescent="0.3">
      <c r="B11" s="5">
        <v>2016</v>
      </c>
      <c r="C11" s="11">
        <v>370611.07400000002</v>
      </c>
      <c r="D11" s="11">
        <v>299558.82199999999</v>
      </c>
      <c r="E11" s="11">
        <v>71052.251999999993</v>
      </c>
      <c r="F11" s="11">
        <v>116206.13499999999</v>
      </c>
      <c r="G11" s="11">
        <v>6639.3980000000001</v>
      </c>
      <c r="H11" s="11">
        <v>4426.9120000000003</v>
      </c>
      <c r="I11" s="11">
        <v>21650.933000000001</v>
      </c>
      <c r="J11" s="11" t="s">
        <v>62</v>
      </c>
      <c r="K11" s="11">
        <v>53692.025999999998</v>
      </c>
      <c r="L11" s="11" t="s">
        <v>62</v>
      </c>
      <c r="M11" s="11">
        <v>55454.506000000001</v>
      </c>
      <c r="N11" s="15" t="s">
        <v>62</v>
      </c>
      <c r="O11" s="11">
        <v>9235.9779999999992</v>
      </c>
      <c r="P11" s="15" t="s">
        <v>62</v>
      </c>
      <c r="Q11" s="11">
        <v>61155.379000000001</v>
      </c>
      <c r="R11" s="15" t="s">
        <v>62</v>
      </c>
      <c r="S11" s="15" t="s">
        <v>62</v>
      </c>
      <c r="T11" s="11">
        <v>5696.6509999999998</v>
      </c>
      <c r="U11" s="11">
        <v>28747.749</v>
      </c>
      <c r="V11" s="15" t="s">
        <v>62</v>
      </c>
      <c r="W11" s="11">
        <v>7044.5119999999997</v>
      </c>
      <c r="X11" s="11">
        <v>660.89499999999998</v>
      </c>
    </row>
    <row r="12" spans="2:24" ht="20.100000000000001" customHeight="1" x14ac:dyDescent="0.3">
      <c r="B12" s="5">
        <v>2017</v>
      </c>
      <c r="C12" s="11">
        <v>390833.73478</v>
      </c>
      <c r="D12" s="11">
        <v>315703.481559999</v>
      </c>
      <c r="E12" s="11">
        <v>75130.253219999999</v>
      </c>
      <c r="F12" s="11">
        <v>119605.74755</v>
      </c>
      <c r="G12" s="11">
        <v>6084.1104500000001</v>
      </c>
      <c r="H12" s="11">
        <v>4715.4815399999998</v>
      </c>
      <c r="I12" s="11">
        <v>22246.355599999999</v>
      </c>
      <c r="J12" s="11" t="s">
        <v>62</v>
      </c>
      <c r="K12" s="11">
        <v>56749.359779999999</v>
      </c>
      <c r="L12" s="11" t="s">
        <v>62</v>
      </c>
      <c r="M12" s="11">
        <v>64407.72537</v>
      </c>
      <c r="N12" s="15">
        <v>-2.5020000000000001E-2</v>
      </c>
      <c r="O12" s="11">
        <v>8200.0202700000009</v>
      </c>
      <c r="P12" s="15" t="s">
        <v>62</v>
      </c>
      <c r="Q12" s="11">
        <v>66175.011400000003</v>
      </c>
      <c r="R12" s="15" t="s">
        <v>62</v>
      </c>
      <c r="S12" s="15" t="s">
        <v>62</v>
      </c>
      <c r="T12" s="11">
        <v>5691.6177399999997</v>
      </c>
      <c r="U12" s="11">
        <v>29127.287420000001</v>
      </c>
      <c r="V12" s="15" t="s">
        <v>62</v>
      </c>
      <c r="W12" s="11">
        <v>7075.7961100000002</v>
      </c>
      <c r="X12" s="11">
        <v>755.24657000000002</v>
      </c>
    </row>
    <row r="13" spans="2:24" s="3" customFormat="1" ht="26.1" customHeight="1" thickBot="1" x14ac:dyDescent="0.35">
      <c r="B13" s="4">
        <v>2018</v>
      </c>
      <c r="C13" s="12">
        <v>443922.27142</v>
      </c>
      <c r="D13" s="12">
        <v>363964.61755000002</v>
      </c>
      <c r="E13" s="12">
        <v>79957.653869999995</v>
      </c>
      <c r="F13" s="12">
        <v>123486.625669999</v>
      </c>
      <c r="G13" s="12">
        <v>5868.6951799999997</v>
      </c>
      <c r="H13" s="12">
        <v>5251.9442600000002</v>
      </c>
      <c r="I13" s="12">
        <v>22089.221989999998</v>
      </c>
      <c r="J13" s="12" t="s">
        <v>62</v>
      </c>
      <c r="K13" s="12">
        <v>60607.947910000003</v>
      </c>
      <c r="L13" s="12" t="s">
        <v>62</v>
      </c>
      <c r="M13" s="12">
        <v>104560.42533</v>
      </c>
      <c r="N13" s="16" t="s">
        <v>62</v>
      </c>
      <c r="O13" s="12">
        <v>7885.4243900000001</v>
      </c>
      <c r="P13" s="16" t="s">
        <v>62</v>
      </c>
      <c r="Q13" s="12">
        <v>71465.623179999995</v>
      </c>
      <c r="R13" s="16" t="s">
        <v>62</v>
      </c>
      <c r="S13" s="16" t="s">
        <v>62</v>
      </c>
      <c r="T13" s="12">
        <v>5864.9146899999996</v>
      </c>
      <c r="U13" s="12">
        <v>29719.451789999999</v>
      </c>
      <c r="V13" s="16" t="s">
        <v>62</v>
      </c>
      <c r="W13" s="12">
        <v>6515.3907300000001</v>
      </c>
      <c r="X13" s="12">
        <v>606.60630000000003</v>
      </c>
    </row>
    <row r="14" spans="2:24" ht="11.25" customHeight="1" thickTop="1" x14ac:dyDescent="0.3">
      <c r="B14" s="1" t="s">
        <v>63</v>
      </c>
      <c r="N14" s="1" t="s">
        <v>44</v>
      </c>
    </row>
    <row r="15" spans="2:24" ht="15" customHeight="1" x14ac:dyDescent="0.3">
      <c r="B15" s="71" t="s">
        <v>64</v>
      </c>
      <c r="C15" s="72"/>
      <c r="D15" s="72"/>
      <c r="E15" s="72"/>
      <c r="F15" s="72"/>
      <c r="G15" s="72"/>
      <c r="H15" s="72"/>
      <c r="I15" s="72"/>
      <c r="J15" s="72"/>
      <c r="N15" s="71" t="s">
        <v>268</v>
      </c>
      <c r="O15" s="72"/>
      <c r="P15" s="72"/>
      <c r="Q15" s="72"/>
      <c r="R15" s="72"/>
      <c r="S15" s="72"/>
      <c r="T15" s="72"/>
      <c r="U15" s="72"/>
    </row>
    <row r="16" spans="2:24" x14ac:dyDescent="0.3">
      <c r="B16" s="72"/>
      <c r="C16" s="72"/>
      <c r="D16" s="72"/>
      <c r="E16" s="72"/>
      <c r="F16" s="72"/>
      <c r="G16" s="72"/>
      <c r="H16" s="72"/>
      <c r="I16" s="72"/>
      <c r="J16" s="72"/>
      <c r="N16" s="72"/>
      <c r="O16" s="72"/>
      <c r="P16" s="72"/>
      <c r="Q16" s="72"/>
      <c r="R16" s="72"/>
      <c r="S16" s="72"/>
      <c r="T16" s="72"/>
      <c r="U16" s="72"/>
    </row>
    <row r="17" spans="2:21" x14ac:dyDescent="0.3">
      <c r="B17" s="72"/>
      <c r="C17" s="72"/>
      <c r="D17" s="72"/>
      <c r="E17" s="72"/>
      <c r="F17" s="72"/>
      <c r="G17" s="72"/>
      <c r="H17" s="72"/>
      <c r="I17" s="72"/>
      <c r="J17" s="72"/>
      <c r="N17" s="72"/>
      <c r="O17" s="72"/>
      <c r="P17" s="72"/>
      <c r="Q17" s="72"/>
      <c r="R17" s="72"/>
      <c r="S17" s="72"/>
      <c r="T17" s="72"/>
      <c r="U17" s="72"/>
    </row>
    <row r="18" spans="2:21" x14ac:dyDescent="0.3">
      <c r="B18" s="72"/>
      <c r="C18" s="72"/>
      <c r="D18" s="72"/>
      <c r="E18" s="72"/>
      <c r="F18" s="72"/>
      <c r="G18" s="72"/>
      <c r="H18" s="72"/>
      <c r="I18" s="72"/>
      <c r="J18" s="72"/>
      <c r="N18" s="72"/>
      <c r="O18" s="72"/>
      <c r="P18" s="72"/>
      <c r="Q18" s="72"/>
      <c r="R18" s="72"/>
      <c r="S18" s="72"/>
      <c r="T18" s="72"/>
      <c r="U18" s="72"/>
    </row>
    <row r="19" spans="2:21" x14ac:dyDescent="0.3">
      <c r="N19" s="72"/>
      <c r="O19" s="72"/>
      <c r="P19" s="72"/>
      <c r="Q19" s="72"/>
      <c r="R19" s="72"/>
      <c r="S19" s="72"/>
      <c r="T19" s="72"/>
      <c r="U19" s="72"/>
    </row>
  </sheetData>
  <mergeCells count="15">
    <mergeCell ref="W5:X5"/>
    <mergeCell ref="C6:C7"/>
    <mergeCell ref="D6:D7"/>
    <mergeCell ref="E6:E7"/>
    <mergeCell ref="F6:M6"/>
    <mergeCell ref="N6:S6"/>
    <mergeCell ref="W6:W7"/>
    <mergeCell ref="X6:X7"/>
    <mergeCell ref="B5:B7"/>
    <mergeCell ref="C5:E5"/>
    <mergeCell ref="F5:S5"/>
    <mergeCell ref="B15:J18"/>
    <mergeCell ref="N15:U19"/>
    <mergeCell ref="T6:U6"/>
    <mergeCell ref="T5:V5"/>
  </mergeCells>
  <phoneticPr fontId="2" type="noConversion"/>
  <pageMargins left="0.7" right="0.7" top="0.75" bottom="0.75" header="0.3" footer="0.3"/>
  <pageSetup paperSize="9" scale="57" orientation="landscape" verticalDpi="0" r:id="rId1"/>
  <colBreaks count="1" manualBreakCount="1">
    <brk id="13" max="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N15"/>
  <sheetViews>
    <sheetView view="pageBreakPreview" zoomScale="90" zoomScaleNormal="100" zoomScaleSheetLayoutView="90" workbookViewId="0">
      <selection activeCell="B5" sqref="B5:N6"/>
    </sheetView>
  </sheetViews>
  <sheetFormatPr defaultRowHeight="12" x14ac:dyDescent="0.3"/>
  <cols>
    <col min="1" max="1" width="2.125" style="1" customWidth="1"/>
    <col min="2" max="2" width="12.625" style="1" customWidth="1"/>
    <col min="3" max="3" width="11.375" style="1" customWidth="1"/>
    <col min="4" max="9" width="11.375" style="2" customWidth="1"/>
    <col min="10" max="14" width="11.375" style="1" customWidth="1"/>
    <col min="15" max="15" width="2.625" style="1" customWidth="1"/>
    <col min="16" max="16384" width="9" style="1"/>
  </cols>
  <sheetData>
    <row r="2" spans="2:14" ht="15" x14ac:dyDescent="0.3">
      <c r="B2" s="7" t="s">
        <v>14</v>
      </c>
      <c r="C2" s="7"/>
    </row>
    <row r="3" spans="2:14" ht="12" customHeight="1" x14ac:dyDescent="0.3">
      <c r="B3" s="7"/>
      <c r="C3" s="7"/>
      <c r="N3" s="6"/>
    </row>
    <row r="4" spans="2:14" ht="12" customHeight="1" thickBot="1" x14ac:dyDescent="0.35">
      <c r="B4" s="7"/>
      <c r="C4" s="7"/>
      <c r="N4" s="6" t="s">
        <v>48</v>
      </c>
    </row>
    <row r="5" spans="2:14" ht="41.25" customHeight="1" thickTop="1" x14ac:dyDescent="0.3">
      <c r="B5" s="95" t="s">
        <v>36</v>
      </c>
      <c r="C5" s="97" t="s">
        <v>65</v>
      </c>
      <c r="D5" s="98"/>
      <c r="E5" s="98"/>
      <c r="F5" s="97" t="s">
        <v>68</v>
      </c>
      <c r="G5" s="98"/>
      <c r="H5" s="98"/>
      <c r="I5" s="97" t="s">
        <v>70</v>
      </c>
      <c r="J5" s="98"/>
      <c r="K5" s="98"/>
      <c r="L5" s="97" t="s">
        <v>72</v>
      </c>
      <c r="M5" s="98"/>
      <c r="N5" s="99"/>
    </row>
    <row r="6" spans="2:14" ht="41.25" customHeight="1" x14ac:dyDescent="0.3">
      <c r="B6" s="96"/>
      <c r="C6" s="22"/>
      <c r="D6" s="23" t="s">
        <v>66</v>
      </c>
      <c r="E6" s="23" t="s">
        <v>67</v>
      </c>
      <c r="F6" s="22"/>
      <c r="G6" s="23" t="s">
        <v>69</v>
      </c>
      <c r="H6" s="23" t="s">
        <v>67</v>
      </c>
      <c r="I6" s="22"/>
      <c r="J6" s="23" t="s">
        <v>69</v>
      </c>
      <c r="K6" s="23" t="s">
        <v>71</v>
      </c>
      <c r="L6" s="22"/>
      <c r="M6" s="23" t="s">
        <v>69</v>
      </c>
      <c r="N6" s="24" t="s">
        <v>67</v>
      </c>
    </row>
    <row r="7" spans="2:14" ht="20.100000000000001" customHeight="1" x14ac:dyDescent="0.3">
      <c r="B7" s="5">
        <v>2013</v>
      </c>
      <c r="C7" s="26">
        <v>469617.505</v>
      </c>
      <c r="D7" s="26">
        <v>446304.505</v>
      </c>
      <c r="E7" s="26">
        <v>23313</v>
      </c>
      <c r="F7" s="26">
        <v>467649.10930000001</v>
      </c>
      <c r="G7" s="26">
        <v>443495.10930000001</v>
      </c>
      <c r="H7" s="26">
        <v>24154</v>
      </c>
      <c r="I7" s="26">
        <v>413457</v>
      </c>
      <c r="J7" s="26">
        <v>408911</v>
      </c>
      <c r="K7" s="26">
        <v>4546</v>
      </c>
      <c r="L7" s="60">
        <f>F7-I7</f>
        <v>54192.109300000011</v>
      </c>
      <c r="M7" s="60">
        <f t="shared" ref="M7:N12" si="0">G7-J7</f>
        <v>34584.109300000011</v>
      </c>
      <c r="N7" s="60">
        <f t="shared" si="0"/>
        <v>19608</v>
      </c>
    </row>
    <row r="8" spans="2:14" ht="20.100000000000001" customHeight="1" x14ac:dyDescent="0.3">
      <c r="B8" s="5">
        <v>2014</v>
      </c>
      <c r="C8" s="26">
        <v>513187.197145999</v>
      </c>
      <c r="D8" s="26">
        <v>489562.10014599899</v>
      </c>
      <c r="E8" s="26">
        <v>23625.097000000002</v>
      </c>
      <c r="F8" s="26">
        <v>522450.23813900002</v>
      </c>
      <c r="G8" s="26">
        <v>496334.56636300002</v>
      </c>
      <c r="H8" s="26">
        <v>26115.671775999901</v>
      </c>
      <c r="I8" s="26">
        <v>474592.389896999</v>
      </c>
      <c r="J8" s="26">
        <v>462474.42844599998</v>
      </c>
      <c r="K8" s="26">
        <v>12117.961450999899</v>
      </c>
      <c r="L8" s="60">
        <f t="shared" ref="L8:L12" si="1">F8-I8</f>
        <v>47857.848242001026</v>
      </c>
      <c r="M8" s="60">
        <f t="shared" si="0"/>
        <v>33860.137917000044</v>
      </c>
      <c r="N8" s="60">
        <f t="shared" si="0"/>
        <v>13997.710325000002</v>
      </c>
    </row>
    <row r="9" spans="2:14" ht="20.100000000000001" customHeight="1" x14ac:dyDescent="0.3">
      <c r="B9" s="5">
        <v>2015</v>
      </c>
      <c r="C9" s="26">
        <v>561628.55009999999</v>
      </c>
      <c r="D9" s="26">
        <v>541265.82310000004</v>
      </c>
      <c r="E9" s="26">
        <v>20362.726999999999</v>
      </c>
      <c r="F9" s="26">
        <v>573589.03759199998</v>
      </c>
      <c r="G9" s="26">
        <v>550461.82020700001</v>
      </c>
      <c r="H9" s="26">
        <v>23127.217385</v>
      </c>
      <c r="I9" s="26">
        <v>502378.12341399997</v>
      </c>
      <c r="J9" s="26">
        <v>495393.62928400002</v>
      </c>
      <c r="K9" s="26">
        <v>6984.49413</v>
      </c>
      <c r="L9" s="60">
        <f t="shared" si="1"/>
        <v>71210.914178000006</v>
      </c>
      <c r="M9" s="60">
        <f t="shared" si="0"/>
        <v>55068.190922999987</v>
      </c>
      <c r="N9" s="60">
        <f t="shared" si="0"/>
        <v>16142.723255000001</v>
      </c>
    </row>
    <row r="10" spans="2:14" ht="20.100000000000001" customHeight="1" x14ac:dyDescent="0.3">
      <c r="B10" s="5">
        <v>2016</v>
      </c>
      <c r="C10" s="26">
        <v>620443.30859100004</v>
      </c>
      <c r="D10" s="26">
        <v>597996.09203099995</v>
      </c>
      <c r="E10" s="26">
        <v>22447.216560000001</v>
      </c>
      <c r="F10" s="26">
        <v>643554.92309599998</v>
      </c>
      <c r="G10" s="26">
        <v>620613.48746099998</v>
      </c>
      <c r="H10" s="26">
        <v>22941.435635000002</v>
      </c>
      <c r="I10" s="26">
        <v>542635.14348299999</v>
      </c>
      <c r="J10" s="26">
        <v>532950.47055199998</v>
      </c>
      <c r="K10" s="26">
        <v>9684.6729309999992</v>
      </c>
      <c r="L10" s="60">
        <f t="shared" si="1"/>
        <v>100919.77961299999</v>
      </c>
      <c r="M10" s="60">
        <f t="shared" si="0"/>
        <v>87663.016908999998</v>
      </c>
      <c r="N10" s="60">
        <f t="shared" si="0"/>
        <v>13256.762704000002</v>
      </c>
    </row>
    <row r="11" spans="2:14" ht="20.100000000000001" customHeight="1" x14ac:dyDescent="0.3">
      <c r="B11" s="5">
        <v>2017</v>
      </c>
      <c r="C11" s="26">
        <v>681929.88118899905</v>
      </c>
      <c r="D11" s="26">
        <v>662218.58449899894</v>
      </c>
      <c r="E11" s="26">
        <v>19711.296689999901</v>
      </c>
      <c r="F11" s="26">
        <v>719637.01049899904</v>
      </c>
      <c r="G11" s="26">
        <v>700132.22801900003</v>
      </c>
      <c r="H11" s="26">
        <v>19504.782480000002</v>
      </c>
      <c r="I11" s="26">
        <v>592245.97742899903</v>
      </c>
      <c r="J11" s="26">
        <v>584249.95499400003</v>
      </c>
      <c r="K11" s="26">
        <v>7996.0224349999899</v>
      </c>
      <c r="L11" s="60">
        <f t="shared" si="1"/>
        <v>127391.03307</v>
      </c>
      <c r="M11" s="60">
        <f t="shared" si="0"/>
        <v>115882.273025</v>
      </c>
      <c r="N11" s="60">
        <f t="shared" si="0"/>
        <v>11508.760045000012</v>
      </c>
    </row>
    <row r="12" spans="2:14" s="3" customFormat="1" ht="26.1" customHeight="1" thickBot="1" x14ac:dyDescent="0.35">
      <c r="B12" s="4">
        <v>2018</v>
      </c>
      <c r="C12" s="12">
        <v>773886.31299799995</v>
      </c>
      <c r="D12" s="12">
        <v>753060.81715799996</v>
      </c>
      <c r="E12" s="12">
        <v>20825.49584</v>
      </c>
      <c r="F12" s="12">
        <v>797323.45955799997</v>
      </c>
      <c r="G12" s="12">
        <v>778164.34846400004</v>
      </c>
      <c r="H12" s="12">
        <v>19159.111094</v>
      </c>
      <c r="I12" s="12">
        <v>644686.46152899996</v>
      </c>
      <c r="J12" s="12">
        <v>631363.51988299901</v>
      </c>
      <c r="K12" s="12">
        <v>13322.941645999999</v>
      </c>
      <c r="L12" s="61">
        <f t="shared" si="1"/>
        <v>152636.99802900001</v>
      </c>
      <c r="M12" s="61">
        <f t="shared" si="0"/>
        <v>146800.82858100103</v>
      </c>
      <c r="N12" s="61">
        <f t="shared" si="0"/>
        <v>5836.1694480000006</v>
      </c>
    </row>
    <row r="13" spans="2:14" ht="12.75" thickTop="1" x14ac:dyDescent="0.3">
      <c r="B13" s="13" t="s">
        <v>73</v>
      </c>
      <c r="C13" s="2"/>
      <c r="I13" s="13" t="s">
        <v>74</v>
      </c>
      <c r="J13" s="2"/>
      <c r="K13" s="2"/>
      <c r="L13" s="2"/>
      <c r="M13" s="2"/>
      <c r="N13" s="2"/>
    </row>
    <row r="14" spans="2:14" x14ac:dyDescent="0.3">
      <c r="B14" s="20"/>
    </row>
    <row r="15" spans="2:14" ht="13.5" x14ac:dyDescent="0.3">
      <c r="B15" s="21"/>
    </row>
  </sheetData>
  <mergeCells count="5">
    <mergeCell ref="B5:B6"/>
    <mergeCell ref="C5:E5"/>
    <mergeCell ref="F5:H5"/>
    <mergeCell ref="I5:K5"/>
    <mergeCell ref="L5:N5"/>
  </mergeCells>
  <phoneticPr fontId="2" type="noConversion"/>
  <pageMargins left="0.7" right="0.7" top="0.75" bottom="0.75" header="0.3" footer="0.3"/>
  <pageSetup paperSize="9" scale="57" orientation="landscape" verticalDpi="0" r:id="rId1"/>
  <colBreaks count="1" manualBreakCount="1">
    <brk id="8" max="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O22"/>
  <sheetViews>
    <sheetView view="pageBreakPreview" zoomScale="90" zoomScaleNormal="100" zoomScaleSheetLayoutView="90" workbookViewId="0">
      <selection activeCell="B14" activeCellId="1" sqref="B5:O7 B14:O16"/>
    </sheetView>
  </sheetViews>
  <sheetFormatPr defaultRowHeight="12" x14ac:dyDescent="0.3"/>
  <cols>
    <col min="1" max="1" width="2.125" style="1" customWidth="1"/>
    <col min="2" max="2" width="12.625" style="1" customWidth="1"/>
    <col min="3" max="3" width="7.375" style="1" customWidth="1"/>
    <col min="4" max="5" width="7.375" style="2" customWidth="1"/>
    <col min="6" max="6" width="7.875" style="2" customWidth="1"/>
    <col min="7" max="9" width="8.25" style="2" customWidth="1"/>
    <col min="10" max="12" width="8.25" style="1" customWidth="1"/>
    <col min="13" max="13" width="8.125" style="1" customWidth="1"/>
    <col min="14" max="14" width="7.375" style="1" customWidth="1"/>
    <col min="15" max="15" width="8.625" style="1" customWidth="1"/>
    <col min="16" max="16" width="2.625" style="1" customWidth="1"/>
    <col min="17" max="16384" width="9" style="1"/>
  </cols>
  <sheetData>
    <row r="2" spans="2:15" ht="16.5" x14ac:dyDescent="0.3">
      <c r="B2" s="7" t="s">
        <v>75</v>
      </c>
      <c r="C2" s="7"/>
    </row>
    <row r="3" spans="2:15" ht="12" customHeight="1" x14ac:dyDescent="0.3">
      <c r="B3" s="7"/>
      <c r="C3" s="7"/>
    </row>
    <row r="4" spans="2:15" ht="12" customHeight="1" thickBot="1" x14ac:dyDescent="0.35">
      <c r="B4" s="7"/>
      <c r="C4" s="7"/>
      <c r="O4" s="6" t="s">
        <v>48</v>
      </c>
    </row>
    <row r="5" spans="2:15" ht="42.75" customHeight="1" thickTop="1" x14ac:dyDescent="0.3">
      <c r="B5" s="115" t="s">
        <v>36</v>
      </c>
      <c r="C5" s="103" t="s">
        <v>76</v>
      </c>
      <c r="D5" s="103" t="s">
        <v>124</v>
      </c>
      <c r="E5" s="109" t="s">
        <v>126</v>
      </c>
      <c r="F5" s="110"/>
      <c r="G5" s="110"/>
      <c r="H5" s="110"/>
      <c r="I5" s="110"/>
      <c r="J5" s="110"/>
      <c r="K5" s="110"/>
      <c r="L5" s="110"/>
      <c r="M5" s="110"/>
      <c r="N5" s="110"/>
      <c r="O5" s="110"/>
    </row>
    <row r="6" spans="2:15" ht="41.25" customHeight="1" x14ac:dyDescent="0.3">
      <c r="B6" s="116"/>
      <c r="C6" s="104"/>
      <c r="D6" s="104"/>
      <c r="E6" s="107"/>
      <c r="F6" s="122" t="s">
        <v>77</v>
      </c>
      <c r="G6" s="104"/>
      <c r="H6" s="104"/>
      <c r="I6" s="104"/>
      <c r="J6" s="104"/>
      <c r="K6" s="104"/>
      <c r="L6" s="104"/>
      <c r="M6" s="111" t="s">
        <v>138</v>
      </c>
      <c r="N6" s="112"/>
      <c r="O6" s="112"/>
    </row>
    <row r="7" spans="2:15" ht="69" customHeight="1" x14ac:dyDescent="0.3">
      <c r="B7" s="116"/>
      <c r="C7" s="104"/>
      <c r="D7" s="104"/>
      <c r="E7" s="104"/>
      <c r="F7" s="27"/>
      <c r="G7" s="28" t="s">
        <v>129</v>
      </c>
      <c r="H7" s="28" t="s">
        <v>79</v>
      </c>
      <c r="I7" s="28" t="s">
        <v>132</v>
      </c>
      <c r="J7" s="28" t="s">
        <v>134</v>
      </c>
      <c r="K7" s="28" t="s">
        <v>80</v>
      </c>
      <c r="L7" s="28" t="s">
        <v>81</v>
      </c>
      <c r="M7" s="27"/>
      <c r="N7" s="28" t="s">
        <v>140</v>
      </c>
      <c r="O7" s="29" t="s">
        <v>82</v>
      </c>
    </row>
    <row r="8" spans="2:15" ht="20.100000000000001" customHeight="1" x14ac:dyDescent="0.3">
      <c r="B8" s="5">
        <v>2015</v>
      </c>
      <c r="C8" s="11">
        <v>528289.84600000002</v>
      </c>
      <c r="D8" s="11">
        <v>65197.758999999998</v>
      </c>
      <c r="E8" s="11">
        <v>38208.760999999999</v>
      </c>
      <c r="F8" s="11">
        <v>28204.928</v>
      </c>
      <c r="G8" s="11">
        <v>513.09100000000001</v>
      </c>
      <c r="H8" s="11">
        <v>12806.089</v>
      </c>
      <c r="I8" s="11">
        <v>2905.13</v>
      </c>
      <c r="J8" s="11">
        <v>384.68900000000002</v>
      </c>
      <c r="K8" s="11">
        <v>10315.221</v>
      </c>
      <c r="L8" s="11">
        <v>1280.7080000000001</v>
      </c>
      <c r="M8" s="11">
        <v>10003.833000000001</v>
      </c>
      <c r="N8" s="11">
        <v>3548.7660000000001</v>
      </c>
      <c r="O8" s="11">
        <v>100.2</v>
      </c>
    </row>
    <row r="9" spans="2:15" ht="20.100000000000001" customHeight="1" x14ac:dyDescent="0.3">
      <c r="B9" s="5">
        <v>2016</v>
      </c>
      <c r="C9" s="11">
        <v>569548.64899999998</v>
      </c>
      <c r="D9" s="11">
        <v>67476.649000000005</v>
      </c>
      <c r="E9" s="11">
        <v>46333.544999999998</v>
      </c>
      <c r="F9" s="11">
        <v>34618.186000000002</v>
      </c>
      <c r="G9" s="11">
        <v>569.20299999999997</v>
      </c>
      <c r="H9" s="11">
        <v>13358.023999999999</v>
      </c>
      <c r="I9" s="11">
        <v>8995.3709999999992</v>
      </c>
      <c r="J9" s="11">
        <v>380.13</v>
      </c>
      <c r="K9" s="11">
        <v>10181.16</v>
      </c>
      <c r="L9" s="11">
        <v>1134.298</v>
      </c>
      <c r="M9" s="11">
        <v>11715.359</v>
      </c>
      <c r="N9" s="11">
        <v>4609.6130000000003</v>
      </c>
      <c r="O9" s="11">
        <v>100.2</v>
      </c>
    </row>
    <row r="10" spans="2:15" ht="20.100000000000001" customHeight="1" x14ac:dyDescent="0.3">
      <c r="B10" s="5">
        <v>2017</v>
      </c>
      <c r="C10" s="11">
        <v>621199.99300000002</v>
      </c>
      <c r="D10" s="11">
        <v>71217.554000000004</v>
      </c>
      <c r="E10" s="11">
        <v>46949.11</v>
      </c>
      <c r="F10" s="11">
        <v>34971.930999999997</v>
      </c>
      <c r="G10" s="11">
        <v>541.84199999999998</v>
      </c>
      <c r="H10" s="11">
        <v>12345.893</v>
      </c>
      <c r="I10" s="11">
        <v>10152.888999999999</v>
      </c>
      <c r="J10" s="11">
        <v>335.23200000000003</v>
      </c>
      <c r="K10" s="11">
        <v>10565.525</v>
      </c>
      <c r="L10" s="11">
        <v>1030.55</v>
      </c>
      <c r="M10" s="11">
        <v>11977.179</v>
      </c>
      <c r="N10" s="11">
        <v>4720</v>
      </c>
      <c r="O10" s="11">
        <v>70.2</v>
      </c>
    </row>
    <row r="11" spans="2:15" s="3" customFormat="1" ht="26.1" customHeight="1" thickBot="1" x14ac:dyDescent="0.35">
      <c r="B11" s="4">
        <v>2018</v>
      </c>
      <c r="C11" s="12">
        <v>700862.28</v>
      </c>
      <c r="D11" s="12">
        <v>75777.251999999993</v>
      </c>
      <c r="E11" s="12">
        <v>46470.017</v>
      </c>
      <c r="F11" s="12">
        <v>36118.03</v>
      </c>
      <c r="G11" s="12">
        <v>562.28399999999999</v>
      </c>
      <c r="H11" s="12">
        <v>12251.022000000001</v>
      </c>
      <c r="I11" s="12">
        <v>9891.14</v>
      </c>
      <c r="J11" s="12">
        <v>355.23200000000003</v>
      </c>
      <c r="K11" s="12">
        <v>11461.402</v>
      </c>
      <c r="L11" s="12">
        <v>1596.95</v>
      </c>
      <c r="M11" s="12">
        <v>10351.986999999999</v>
      </c>
      <c r="N11" s="12">
        <v>2927.3870000000002</v>
      </c>
      <c r="O11" s="12">
        <v>70</v>
      </c>
    </row>
    <row r="12" spans="2:15" ht="12.75" thickTop="1" x14ac:dyDescent="0.3"/>
    <row r="13" spans="2:15" ht="12.75" thickBot="1" x14ac:dyDescent="0.35"/>
    <row r="14" spans="2:15" ht="42.75" customHeight="1" thickTop="1" x14ac:dyDescent="0.3">
      <c r="B14" s="115" t="s">
        <v>36</v>
      </c>
      <c r="C14" s="119" t="s">
        <v>90</v>
      </c>
      <c r="D14" s="120"/>
      <c r="E14" s="121"/>
      <c r="F14" s="103" t="s">
        <v>96</v>
      </c>
      <c r="G14" s="103" t="s">
        <v>97</v>
      </c>
      <c r="H14" s="105" t="s">
        <v>150</v>
      </c>
      <c r="I14" s="106"/>
      <c r="J14" s="106"/>
      <c r="K14" s="103" t="s">
        <v>155</v>
      </c>
      <c r="L14" s="109" t="s">
        <v>15</v>
      </c>
      <c r="M14" s="110"/>
      <c r="N14" s="110"/>
      <c r="O14" s="110"/>
    </row>
    <row r="15" spans="2:15" ht="41.25" customHeight="1" x14ac:dyDescent="0.3">
      <c r="B15" s="116"/>
      <c r="C15" s="117" t="s">
        <v>78</v>
      </c>
      <c r="D15" s="118"/>
      <c r="E15" s="116"/>
      <c r="F15" s="104"/>
      <c r="G15" s="104"/>
      <c r="H15" s="107"/>
      <c r="I15" s="108" t="s">
        <v>152</v>
      </c>
      <c r="J15" s="108" t="s">
        <v>84</v>
      </c>
      <c r="K15" s="104"/>
      <c r="L15" s="107"/>
      <c r="M15" s="108" t="s">
        <v>85</v>
      </c>
      <c r="N15" s="111" t="s">
        <v>159</v>
      </c>
      <c r="O15" s="112"/>
    </row>
    <row r="16" spans="2:15" ht="84.75" customHeight="1" x14ac:dyDescent="0.3">
      <c r="B16" s="116"/>
      <c r="C16" s="28" t="s">
        <v>143</v>
      </c>
      <c r="D16" s="28" t="s">
        <v>83</v>
      </c>
      <c r="E16" s="29" t="s">
        <v>146</v>
      </c>
      <c r="F16" s="104"/>
      <c r="G16" s="104"/>
      <c r="H16" s="104"/>
      <c r="I16" s="104"/>
      <c r="J16" s="104"/>
      <c r="K16" s="104"/>
      <c r="L16" s="104"/>
      <c r="M16" s="104"/>
      <c r="N16" s="113"/>
      <c r="O16" s="114"/>
    </row>
    <row r="17" spans="2:15" ht="20.100000000000001" customHeight="1" x14ac:dyDescent="0.3">
      <c r="B17" s="5">
        <v>2015</v>
      </c>
      <c r="C17" s="11">
        <v>2296.482</v>
      </c>
      <c r="D17" s="11">
        <v>1049.4110000000001</v>
      </c>
      <c r="E17" s="11">
        <v>3008.9740000000002</v>
      </c>
      <c r="F17" s="26">
        <v>6139.4</v>
      </c>
      <c r="G17" s="26">
        <v>138483.6</v>
      </c>
      <c r="H17" s="26">
        <v>259226.70499999999</v>
      </c>
      <c r="I17" s="26">
        <v>131916.916</v>
      </c>
      <c r="J17" s="26">
        <v>127309.789</v>
      </c>
      <c r="K17" s="26" t="s">
        <v>62</v>
      </c>
      <c r="L17" s="26">
        <v>21033.620999999999</v>
      </c>
      <c r="M17" s="26">
        <v>21033.620999999999</v>
      </c>
      <c r="N17" s="100" t="s">
        <v>62</v>
      </c>
      <c r="O17" s="100"/>
    </row>
    <row r="18" spans="2:15" ht="20.100000000000001" customHeight="1" x14ac:dyDescent="0.3">
      <c r="B18" s="5">
        <v>2016</v>
      </c>
      <c r="C18" s="11">
        <v>2350.248</v>
      </c>
      <c r="D18" s="11">
        <v>1400.2370000000001</v>
      </c>
      <c r="E18" s="11">
        <v>3255.0610000000001</v>
      </c>
      <c r="F18" s="26">
        <v>6510</v>
      </c>
      <c r="G18" s="26">
        <v>150785.30799999999</v>
      </c>
      <c r="H18" s="26">
        <v>271780.16200000001</v>
      </c>
      <c r="I18" s="26">
        <v>135369.64300000001</v>
      </c>
      <c r="J18" s="26">
        <v>136410.519</v>
      </c>
      <c r="K18" s="26" t="s">
        <v>62</v>
      </c>
      <c r="L18" s="26">
        <v>26662.985000000001</v>
      </c>
      <c r="M18" s="26">
        <v>26662.985000000001</v>
      </c>
      <c r="N18" s="101" t="s">
        <v>62</v>
      </c>
      <c r="O18" s="101"/>
    </row>
    <row r="19" spans="2:15" ht="20.100000000000001" customHeight="1" x14ac:dyDescent="0.3">
      <c r="B19" s="5">
        <v>2017</v>
      </c>
      <c r="C19" s="11">
        <v>2438.5169999999998</v>
      </c>
      <c r="D19" s="11">
        <v>1543.462</v>
      </c>
      <c r="E19" s="11">
        <v>3205</v>
      </c>
      <c r="F19" s="26">
        <v>8366</v>
      </c>
      <c r="G19" s="26">
        <v>167670.092</v>
      </c>
      <c r="H19" s="26">
        <v>280639.30900000001</v>
      </c>
      <c r="I19" s="26">
        <v>140341.93299999999</v>
      </c>
      <c r="J19" s="26">
        <v>140297.37599999999</v>
      </c>
      <c r="K19" s="26" t="s">
        <v>62</v>
      </c>
      <c r="L19" s="26">
        <v>46357.928</v>
      </c>
      <c r="M19" s="26">
        <v>46357.928</v>
      </c>
      <c r="N19" s="101" t="s">
        <v>62</v>
      </c>
      <c r="O19" s="101"/>
    </row>
    <row r="20" spans="2:15" s="3" customFormat="1" ht="26.1" customHeight="1" thickBot="1" x14ac:dyDescent="0.35">
      <c r="B20" s="4">
        <v>2018</v>
      </c>
      <c r="C20" s="12">
        <v>2483.6950000000002</v>
      </c>
      <c r="D20" s="12">
        <v>1777.606</v>
      </c>
      <c r="E20" s="12">
        <v>3093.299</v>
      </c>
      <c r="F20" s="12">
        <v>10991.564</v>
      </c>
      <c r="G20" s="12">
        <v>178976.57399999999</v>
      </c>
      <c r="H20" s="12">
        <v>325199.59999999998</v>
      </c>
      <c r="I20" s="12">
        <v>175370.334</v>
      </c>
      <c r="J20" s="12">
        <v>149829.266</v>
      </c>
      <c r="K20" s="12" t="s">
        <v>62</v>
      </c>
      <c r="L20" s="12">
        <v>63447.273000000001</v>
      </c>
      <c r="M20" s="12">
        <v>63447.273000000001</v>
      </c>
      <c r="N20" s="102" t="s">
        <v>62</v>
      </c>
      <c r="O20" s="102"/>
    </row>
    <row r="21" spans="2:15" ht="12.75" thickTop="1" x14ac:dyDescent="0.3">
      <c r="B21" s="1" t="s">
        <v>86</v>
      </c>
      <c r="I21" s="1" t="s">
        <v>87</v>
      </c>
    </row>
    <row r="22" spans="2:15" x14ac:dyDescent="0.3">
      <c r="B22" s="1" t="s">
        <v>88</v>
      </c>
      <c r="I22" s="1" t="s">
        <v>89</v>
      </c>
    </row>
  </sheetData>
  <mergeCells count="25">
    <mergeCell ref="B5:B7"/>
    <mergeCell ref="C5:C7"/>
    <mergeCell ref="D5:D7"/>
    <mergeCell ref="B14:B16"/>
    <mergeCell ref="E5:O5"/>
    <mergeCell ref="M6:O6"/>
    <mergeCell ref="C15:E15"/>
    <mergeCell ref="C14:E14"/>
    <mergeCell ref="E6:E7"/>
    <mergeCell ref="F6:L6"/>
    <mergeCell ref="N17:O17"/>
    <mergeCell ref="N18:O18"/>
    <mergeCell ref="N19:O19"/>
    <mergeCell ref="N20:O20"/>
    <mergeCell ref="F14:F16"/>
    <mergeCell ref="G14:G16"/>
    <mergeCell ref="H14:J14"/>
    <mergeCell ref="K14:K16"/>
    <mergeCell ref="H15:H16"/>
    <mergeCell ref="I15:I16"/>
    <mergeCell ref="J15:J16"/>
    <mergeCell ref="L15:L16"/>
    <mergeCell ref="M15:M16"/>
    <mergeCell ref="L14:O14"/>
    <mergeCell ref="N15:O16"/>
  </mergeCells>
  <phoneticPr fontId="2" type="noConversion"/>
  <pageMargins left="0.7" right="0.7" top="0.75" bottom="0.75" header="0.3" footer="0.3"/>
  <pageSetup paperSize="9" scale="5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S41"/>
  <sheetViews>
    <sheetView view="pageBreakPreview" zoomScale="90" zoomScaleNormal="100" zoomScaleSheetLayoutView="90" workbookViewId="0">
      <selection activeCell="B5" sqref="B5:H6"/>
    </sheetView>
  </sheetViews>
  <sheetFormatPr defaultRowHeight="12" x14ac:dyDescent="0.3"/>
  <cols>
    <col min="1" max="1" width="2.125" style="1" customWidth="1"/>
    <col min="2" max="2" width="18" style="1" customWidth="1"/>
    <col min="3" max="3" width="9.75" style="1" customWidth="1"/>
    <col min="4" max="6" width="9.75" style="2" customWidth="1"/>
    <col min="7" max="7" width="19" style="2" customWidth="1"/>
    <col min="8" max="8" width="24.7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5" x14ac:dyDescent="0.3">
      <c r="B2" s="7" t="s">
        <v>91</v>
      </c>
      <c r="C2" s="7"/>
    </row>
    <row r="3" spans="2:19" ht="12" customHeight="1" x14ac:dyDescent="0.3">
      <c r="B3" s="7"/>
      <c r="C3" s="7"/>
      <c r="G3" s="6"/>
      <c r="H3" s="6"/>
      <c r="S3" s="6"/>
    </row>
    <row r="4" spans="2:19" ht="12" customHeight="1" thickBot="1" x14ac:dyDescent="0.35">
      <c r="B4" s="7"/>
      <c r="C4" s="7"/>
      <c r="G4" s="6"/>
      <c r="H4" s="6" t="s">
        <v>48</v>
      </c>
      <c r="S4" s="6"/>
    </row>
    <row r="5" spans="2:19" ht="42.75" customHeight="1" thickTop="1" x14ac:dyDescent="0.3">
      <c r="B5" s="123" t="s">
        <v>92</v>
      </c>
      <c r="C5" s="125" t="s">
        <v>65</v>
      </c>
      <c r="D5" s="126"/>
      <c r="E5" s="125" t="s">
        <v>94</v>
      </c>
      <c r="F5" s="126"/>
      <c r="G5" s="127" t="s">
        <v>16</v>
      </c>
      <c r="H5" s="127" t="s">
        <v>123</v>
      </c>
    </row>
    <row r="6" spans="2:19" ht="41.25" customHeight="1" x14ac:dyDescent="0.3">
      <c r="B6" s="124"/>
      <c r="C6" s="30" t="s">
        <v>93</v>
      </c>
      <c r="D6" s="30" t="s">
        <v>17</v>
      </c>
      <c r="E6" s="30" t="s">
        <v>93</v>
      </c>
      <c r="F6" s="30" t="s">
        <v>17</v>
      </c>
      <c r="G6" s="128"/>
      <c r="H6" s="128"/>
    </row>
    <row r="7" spans="2:19" ht="21" customHeight="1" x14ac:dyDescent="0.3">
      <c r="B7" s="5">
        <v>2013</v>
      </c>
      <c r="C7" s="11">
        <v>446304.505</v>
      </c>
      <c r="D7" s="38">
        <v>100</v>
      </c>
      <c r="E7" s="11">
        <v>443495.10930000001</v>
      </c>
      <c r="F7" s="38">
        <v>100</v>
      </c>
      <c r="G7" s="38">
        <f>E7/C7*100</f>
        <v>99.37052042528677</v>
      </c>
      <c r="H7" s="32">
        <v>2013</v>
      </c>
    </row>
    <row r="8" spans="2:19" ht="21" customHeight="1" x14ac:dyDescent="0.3">
      <c r="B8" s="5">
        <v>2014</v>
      </c>
      <c r="C8" s="11">
        <v>489562.10014599899</v>
      </c>
      <c r="D8" s="38">
        <v>100</v>
      </c>
      <c r="E8" s="11">
        <v>496334.56636300002</v>
      </c>
      <c r="F8" s="38">
        <v>100</v>
      </c>
      <c r="G8" s="38">
        <f t="shared" ref="G8:G11" si="0">E8/C8*100</f>
        <v>101.38337224531502</v>
      </c>
      <c r="H8" s="33">
        <v>2014</v>
      </c>
    </row>
    <row r="9" spans="2:19" ht="21" customHeight="1" x14ac:dyDescent="0.3">
      <c r="B9" s="5">
        <v>2015</v>
      </c>
      <c r="C9" s="11">
        <v>541265.82310000004</v>
      </c>
      <c r="D9" s="38">
        <v>100</v>
      </c>
      <c r="E9" s="11">
        <v>550461.82019999996</v>
      </c>
      <c r="F9" s="38">
        <v>100</v>
      </c>
      <c r="G9" s="38">
        <f t="shared" si="0"/>
        <v>101.69897981870193</v>
      </c>
      <c r="H9" s="33">
        <v>2015</v>
      </c>
    </row>
    <row r="10" spans="2:19" ht="21" customHeight="1" x14ac:dyDescent="0.3">
      <c r="B10" s="5">
        <v>2016</v>
      </c>
      <c r="C10" s="11">
        <v>597996.09203099995</v>
      </c>
      <c r="D10" s="38">
        <v>100</v>
      </c>
      <c r="E10" s="11">
        <v>620613.48746099998</v>
      </c>
      <c r="F10" s="38">
        <v>100</v>
      </c>
      <c r="G10" s="38">
        <f t="shared" si="0"/>
        <v>103.78219786573915</v>
      </c>
      <c r="H10" s="33">
        <v>2016</v>
      </c>
    </row>
    <row r="11" spans="2:19" ht="21" customHeight="1" x14ac:dyDescent="0.3">
      <c r="B11" s="5" t="s">
        <v>234</v>
      </c>
      <c r="C11" s="11">
        <v>662218.5845</v>
      </c>
      <c r="D11" s="38">
        <v>100</v>
      </c>
      <c r="E11" s="11">
        <v>700132.228</v>
      </c>
      <c r="F11" s="38">
        <v>100</v>
      </c>
      <c r="G11" s="38">
        <f t="shared" si="0"/>
        <v>105.72524607243186</v>
      </c>
      <c r="H11" s="59" t="s">
        <v>234</v>
      </c>
    </row>
    <row r="12" spans="2:19" s="3" customFormat="1" ht="24" customHeight="1" x14ac:dyDescent="0.3">
      <c r="B12" s="25">
        <v>2018</v>
      </c>
      <c r="C12" s="36">
        <v>753060.81715799996</v>
      </c>
      <c r="D12" s="39">
        <f>C12/$C$12*100</f>
        <v>100</v>
      </c>
      <c r="E12" s="36">
        <v>778164.34846400004</v>
      </c>
      <c r="F12" s="39">
        <f>E12/$E$12*100</f>
        <v>100</v>
      </c>
      <c r="G12" s="39">
        <f>E12/C12*100</f>
        <v>103.33353306054869</v>
      </c>
      <c r="H12" s="34">
        <v>2018</v>
      </c>
    </row>
    <row r="13" spans="2:19" ht="21" customHeight="1" x14ac:dyDescent="0.3">
      <c r="B13" s="45" t="s">
        <v>99</v>
      </c>
      <c r="C13" s="36">
        <v>75777.251999999993</v>
      </c>
      <c r="D13" s="39">
        <f t="shared" ref="D13:D35" si="1">C13/$C$12*100</f>
        <v>10.062567361554962</v>
      </c>
      <c r="E13" s="36">
        <v>79957.653869999995</v>
      </c>
      <c r="F13" s="39">
        <f t="shared" ref="F13:F35" si="2">E13/$E$12*100</f>
        <v>10.275162827470378</v>
      </c>
      <c r="G13" s="39">
        <f t="shared" ref="G13:G35" si="3">E13/C13*100</f>
        <v>105.516697636383</v>
      </c>
      <c r="H13" s="46" t="s">
        <v>125</v>
      </c>
    </row>
    <row r="14" spans="2:19" ht="21" customHeight="1" x14ac:dyDescent="0.3">
      <c r="B14" s="45" t="s">
        <v>100</v>
      </c>
      <c r="C14" s="36">
        <v>46470.017</v>
      </c>
      <c r="D14" s="39">
        <f t="shared" si="1"/>
        <v>6.1708186033864658</v>
      </c>
      <c r="E14" s="36">
        <v>52515.071178999999</v>
      </c>
      <c r="F14" s="39">
        <f t="shared" si="2"/>
        <v>6.7485835457070529</v>
      </c>
      <c r="G14" s="39">
        <f t="shared" si="3"/>
        <v>113.00850434162741</v>
      </c>
      <c r="H14" s="46" t="s">
        <v>127</v>
      </c>
    </row>
    <row r="15" spans="2:19" ht="21" customHeight="1" x14ac:dyDescent="0.3">
      <c r="B15" s="31" t="s">
        <v>101</v>
      </c>
      <c r="C15" s="11">
        <v>36118.03</v>
      </c>
      <c r="D15" s="38">
        <f t="shared" si="1"/>
        <v>4.7961637595628694</v>
      </c>
      <c r="E15" s="11">
        <v>40167.590388999997</v>
      </c>
      <c r="F15" s="38">
        <f t="shared" si="2"/>
        <v>5.1618389442134998</v>
      </c>
      <c r="G15" s="38">
        <f t="shared" si="3"/>
        <v>111.21201900823495</v>
      </c>
      <c r="H15" s="35" t="s">
        <v>128</v>
      </c>
    </row>
    <row r="16" spans="2:19" ht="21" customHeight="1" x14ac:dyDescent="0.3">
      <c r="B16" s="41" t="s">
        <v>102</v>
      </c>
      <c r="C16" s="11">
        <v>562.28399999999999</v>
      </c>
      <c r="D16" s="38">
        <f t="shared" si="1"/>
        <v>7.4666479411586092E-2</v>
      </c>
      <c r="E16" s="11">
        <v>648.20401000000004</v>
      </c>
      <c r="F16" s="38">
        <f t="shared" si="2"/>
        <v>8.329911429114871E-2</v>
      </c>
      <c r="G16" s="38">
        <f t="shared" si="3"/>
        <v>115.28053617033387</v>
      </c>
      <c r="H16" s="43" t="s">
        <v>130</v>
      </c>
    </row>
    <row r="17" spans="2:8" ht="21" customHeight="1" x14ac:dyDescent="0.3">
      <c r="B17" s="41" t="s">
        <v>103</v>
      </c>
      <c r="C17" s="11">
        <v>12251.022000000001</v>
      </c>
      <c r="D17" s="38">
        <f t="shared" si="1"/>
        <v>1.6268303596294547</v>
      </c>
      <c r="E17" s="11">
        <v>12071.66516</v>
      </c>
      <c r="F17" s="38">
        <f t="shared" si="2"/>
        <v>1.5513002084749796</v>
      </c>
      <c r="G17" s="38">
        <f t="shared" si="3"/>
        <v>98.535984671319667</v>
      </c>
      <c r="H17" s="43" t="s">
        <v>131</v>
      </c>
    </row>
    <row r="18" spans="2:8" ht="21" customHeight="1" x14ac:dyDescent="0.3">
      <c r="B18" s="41" t="s">
        <v>104</v>
      </c>
      <c r="C18" s="11">
        <v>9891.14</v>
      </c>
      <c r="D18" s="38">
        <f t="shared" si="1"/>
        <v>1.3134583256274688</v>
      </c>
      <c r="E18" s="11">
        <v>10521.3343</v>
      </c>
      <c r="F18" s="38">
        <f t="shared" si="2"/>
        <v>1.3520709758507712</v>
      </c>
      <c r="G18" s="38">
        <f t="shared" si="3"/>
        <v>106.37130098249546</v>
      </c>
      <c r="H18" s="43" t="s">
        <v>133</v>
      </c>
    </row>
    <row r="19" spans="2:8" ht="21" customHeight="1" x14ac:dyDescent="0.3">
      <c r="B19" s="41" t="s">
        <v>105</v>
      </c>
      <c r="C19" s="11">
        <v>355.23200000000003</v>
      </c>
      <c r="D19" s="38">
        <f t="shared" si="1"/>
        <v>4.7171754512553357E-2</v>
      </c>
      <c r="E19" s="11">
        <v>321.63954999999999</v>
      </c>
      <c r="F19" s="38">
        <f t="shared" si="2"/>
        <v>4.1333113067294404E-2</v>
      </c>
      <c r="G19" s="38">
        <f t="shared" si="3"/>
        <v>90.543518038915408</v>
      </c>
      <c r="H19" s="43" t="s">
        <v>135</v>
      </c>
    </row>
    <row r="20" spans="2:8" ht="21" customHeight="1" x14ac:dyDescent="0.3">
      <c r="B20" s="41" t="s">
        <v>106</v>
      </c>
      <c r="C20" s="11">
        <v>11461.402</v>
      </c>
      <c r="D20" s="38">
        <f t="shared" si="1"/>
        <v>1.5219756145665031</v>
      </c>
      <c r="E20" s="11">
        <v>14110.67211</v>
      </c>
      <c r="F20" s="38">
        <f t="shared" si="2"/>
        <v>1.813328011987791</v>
      </c>
      <c r="G20" s="38">
        <f t="shared" si="3"/>
        <v>123.11471240603898</v>
      </c>
      <c r="H20" s="43" t="s">
        <v>136</v>
      </c>
    </row>
    <row r="21" spans="2:8" ht="21" customHeight="1" x14ac:dyDescent="0.3">
      <c r="B21" s="41" t="s">
        <v>107</v>
      </c>
      <c r="C21" s="11">
        <v>1596.95</v>
      </c>
      <c r="D21" s="38">
        <f t="shared" si="1"/>
        <v>0.21206122581530401</v>
      </c>
      <c r="E21" s="11">
        <v>2494.0752590000002</v>
      </c>
      <c r="F21" s="38">
        <f t="shared" si="2"/>
        <v>0.32050752054151482</v>
      </c>
      <c r="G21" s="38">
        <f t="shared" si="3"/>
        <v>156.17741688844359</v>
      </c>
      <c r="H21" s="43" t="s">
        <v>137</v>
      </c>
    </row>
    <row r="22" spans="2:8" ht="21" customHeight="1" x14ac:dyDescent="0.3">
      <c r="B22" s="31" t="s">
        <v>108</v>
      </c>
      <c r="C22" s="11">
        <v>10351.986999999999</v>
      </c>
      <c r="D22" s="38">
        <f t="shared" si="1"/>
        <v>1.3746548438235959</v>
      </c>
      <c r="E22" s="11">
        <v>12347.48079</v>
      </c>
      <c r="F22" s="38">
        <f t="shared" si="2"/>
        <v>1.5867446014935529</v>
      </c>
      <c r="G22" s="38">
        <f t="shared" si="3"/>
        <v>119.27643253415987</v>
      </c>
      <c r="H22" s="35" t="s">
        <v>139</v>
      </c>
    </row>
    <row r="23" spans="2:8" ht="21" customHeight="1" x14ac:dyDescent="0.3">
      <c r="B23" s="41" t="s">
        <v>109</v>
      </c>
      <c r="C23" s="11">
        <v>2927.3870000000002</v>
      </c>
      <c r="D23" s="38">
        <f t="shared" si="1"/>
        <v>0.38873181731161616</v>
      </c>
      <c r="E23" s="11">
        <v>2792.5115999999998</v>
      </c>
      <c r="F23" s="38">
        <f t="shared" si="2"/>
        <v>0.35885884588674249</v>
      </c>
      <c r="G23" s="38">
        <f t="shared" si="3"/>
        <v>95.392635138435736</v>
      </c>
      <c r="H23" s="43" t="s">
        <v>141</v>
      </c>
    </row>
    <row r="24" spans="2:8" ht="21" customHeight="1" x14ac:dyDescent="0.3">
      <c r="B24" s="41" t="s">
        <v>110</v>
      </c>
      <c r="C24" s="11">
        <v>70</v>
      </c>
      <c r="D24" s="38">
        <f t="shared" si="1"/>
        <v>9.2953979818223998E-3</v>
      </c>
      <c r="E24" s="11">
        <v>170.23971</v>
      </c>
      <c r="F24" s="38">
        <f t="shared" si="2"/>
        <v>2.1877089375275556E-2</v>
      </c>
      <c r="G24" s="38">
        <f t="shared" si="3"/>
        <v>243.19958571428572</v>
      </c>
      <c r="H24" s="43" t="s">
        <v>142</v>
      </c>
    </row>
    <row r="25" spans="2:8" ht="21" customHeight="1" x14ac:dyDescent="0.3">
      <c r="B25" s="41" t="s">
        <v>111</v>
      </c>
      <c r="C25" s="11">
        <v>2483.6950000000002</v>
      </c>
      <c r="D25" s="38">
        <f t="shared" si="1"/>
        <v>0.32981333557803411</v>
      </c>
      <c r="E25" s="11">
        <v>2409.19328</v>
      </c>
      <c r="F25" s="38">
        <f t="shared" si="2"/>
        <v>0.3095995447176999</v>
      </c>
      <c r="G25" s="38">
        <f t="shared" si="3"/>
        <v>97.000367597470699</v>
      </c>
      <c r="H25" s="43" t="s">
        <v>144</v>
      </c>
    </row>
    <row r="26" spans="2:8" ht="21" customHeight="1" x14ac:dyDescent="0.3">
      <c r="B26" s="41" t="s">
        <v>112</v>
      </c>
      <c r="C26" s="11">
        <v>1777.606</v>
      </c>
      <c r="D26" s="38">
        <f t="shared" si="1"/>
        <v>0.23605078892679127</v>
      </c>
      <c r="E26" s="11">
        <v>3567.31068</v>
      </c>
      <c r="F26" s="38">
        <f t="shared" si="2"/>
        <v>0.45842638345504122</v>
      </c>
      <c r="G26" s="38">
        <f t="shared" si="3"/>
        <v>200.68061651457074</v>
      </c>
      <c r="H26" s="43" t="s">
        <v>145</v>
      </c>
    </row>
    <row r="27" spans="2:8" ht="21" customHeight="1" x14ac:dyDescent="0.3">
      <c r="B27" s="41" t="s">
        <v>113</v>
      </c>
      <c r="C27" s="11">
        <v>3093.299</v>
      </c>
      <c r="D27" s="38">
        <f t="shared" si="1"/>
        <v>0.41076350402533207</v>
      </c>
      <c r="E27" s="11">
        <v>3408.22552</v>
      </c>
      <c r="F27" s="38">
        <f t="shared" si="2"/>
        <v>0.43798273805879373</v>
      </c>
      <c r="G27" s="38">
        <f t="shared" si="3"/>
        <v>110.18092722365344</v>
      </c>
      <c r="H27" s="43" t="s">
        <v>147</v>
      </c>
    </row>
    <row r="28" spans="2:8" ht="21" customHeight="1" x14ac:dyDescent="0.3">
      <c r="B28" s="45" t="s">
        <v>114</v>
      </c>
      <c r="C28" s="36">
        <v>10991.564</v>
      </c>
      <c r="D28" s="39">
        <f t="shared" si="1"/>
        <v>1.4595851688953105</v>
      </c>
      <c r="E28" s="36">
        <v>14006.81897</v>
      </c>
      <c r="F28" s="39">
        <f t="shared" si="2"/>
        <v>1.7999820985949464</v>
      </c>
      <c r="G28" s="39">
        <f t="shared" si="3"/>
        <v>127.43244701118057</v>
      </c>
      <c r="H28" s="46" t="s">
        <v>148</v>
      </c>
    </row>
    <row r="29" spans="2:8" ht="21" customHeight="1" x14ac:dyDescent="0.3">
      <c r="B29" s="45" t="s">
        <v>115</v>
      </c>
      <c r="C29" s="36">
        <v>178976.57399999999</v>
      </c>
      <c r="D29" s="39">
        <f t="shared" si="1"/>
        <v>23.76654978218696</v>
      </c>
      <c r="E29" s="36">
        <v>205014.97107999999</v>
      </c>
      <c r="F29" s="39">
        <f t="shared" si="2"/>
        <v>26.345973249053895</v>
      </c>
      <c r="G29" s="39">
        <f t="shared" si="3"/>
        <v>114.54849453090993</v>
      </c>
      <c r="H29" s="46" t="s">
        <v>149</v>
      </c>
    </row>
    <row r="30" spans="2:8" ht="21" customHeight="1" x14ac:dyDescent="0.3">
      <c r="B30" s="45" t="s">
        <v>116</v>
      </c>
      <c r="C30" s="36">
        <v>325199.59999999998</v>
      </c>
      <c r="D30" s="39">
        <f t="shared" si="1"/>
        <v>43.183710078992164</v>
      </c>
      <c r="E30" s="36">
        <v>310787.56034000003</v>
      </c>
      <c r="F30" s="39">
        <f t="shared" si="2"/>
        <v>39.93855037865152</v>
      </c>
      <c r="G30" s="39">
        <f t="shared" si="3"/>
        <v>95.568248035975458</v>
      </c>
      <c r="H30" s="46" t="s">
        <v>151</v>
      </c>
    </row>
    <row r="31" spans="2:8" ht="21" customHeight="1" x14ac:dyDescent="0.3">
      <c r="B31" s="41" t="s">
        <v>117</v>
      </c>
      <c r="C31" s="11">
        <v>175370.334</v>
      </c>
      <c r="D31" s="38">
        <f t="shared" si="1"/>
        <v>23.287672124787431</v>
      </c>
      <c r="E31" s="11">
        <v>166302.65521</v>
      </c>
      <c r="F31" s="38">
        <f t="shared" si="2"/>
        <v>21.371148079227844</v>
      </c>
      <c r="G31" s="38">
        <f t="shared" si="3"/>
        <v>94.829411233259094</v>
      </c>
      <c r="H31" s="43" t="s">
        <v>153</v>
      </c>
    </row>
    <row r="32" spans="2:8" ht="21" customHeight="1" x14ac:dyDescent="0.3">
      <c r="B32" s="41" t="s">
        <v>118</v>
      </c>
      <c r="C32" s="11">
        <v>149829.266</v>
      </c>
      <c r="D32" s="38">
        <f t="shared" si="1"/>
        <v>19.896037954204736</v>
      </c>
      <c r="E32" s="11">
        <v>144484.90513</v>
      </c>
      <c r="F32" s="38">
        <f t="shared" si="2"/>
        <v>18.567402299423673</v>
      </c>
      <c r="G32" s="38">
        <f t="shared" si="3"/>
        <v>96.433032736074409</v>
      </c>
      <c r="H32" s="43" t="s">
        <v>154</v>
      </c>
    </row>
    <row r="33" spans="2:8" ht="21" customHeight="1" x14ac:dyDescent="0.3">
      <c r="B33" s="45" t="s">
        <v>119</v>
      </c>
      <c r="C33" s="36" t="s">
        <v>62</v>
      </c>
      <c r="D33" s="39" t="s">
        <v>62</v>
      </c>
      <c r="E33" s="36" t="s">
        <v>62</v>
      </c>
      <c r="F33" s="39" t="s">
        <v>62</v>
      </c>
      <c r="G33" s="39" t="s">
        <v>62</v>
      </c>
      <c r="H33" s="46" t="s">
        <v>156</v>
      </c>
    </row>
    <row r="34" spans="2:8" ht="27" customHeight="1" x14ac:dyDescent="0.3">
      <c r="B34" s="45" t="s">
        <v>120</v>
      </c>
      <c r="C34" s="36">
        <v>115645.81015799999</v>
      </c>
      <c r="D34" s="39">
        <f t="shared" si="1"/>
        <v>15.356769004984136</v>
      </c>
      <c r="E34" s="36">
        <v>115882.273025</v>
      </c>
      <c r="F34" s="39">
        <f t="shared" si="2"/>
        <v>14.891747900522203</v>
      </c>
      <c r="G34" s="39">
        <f t="shared" si="3"/>
        <v>100.20447162476268</v>
      </c>
      <c r="H34" s="47" t="s">
        <v>157</v>
      </c>
    </row>
    <row r="35" spans="2:8" ht="21" customHeight="1" x14ac:dyDescent="0.3">
      <c r="B35" s="41" t="s">
        <v>121</v>
      </c>
      <c r="C35" s="11">
        <v>115645.81015799999</v>
      </c>
      <c r="D35" s="38">
        <f t="shared" si="1"/>
        <v>15.356769004984136</v>
      </c>
      <c r="E35" s="11">
        <v>115882.273025</v>
      </c>
      <c r="F35" s="38">
        <f t="shared" si="2"/>
        <v>14.891747900522203</v>
      </c>
      <c r="G35" s="38">
        <f t="shared" si="3"/>
        <v>100.20447162476268</v>
      </c>
      <c r="H35" s="43" t="s">
        <v>158</v>
      </c>
    </row>
    <row r="36" spans="2:8" ht="21" customHeight="1" thickBot="1" x14ac:dyDescent="0.35">
      <c r="B36" s="42" t="s">
        <v>122</v>
      </c>
      <c r="C36" s="37" t="s">
        <v>62</v>
      </c>
      <c r="D36" s="40" t="s">
        <v>62</v>
      </c>
      <c r="E36" s="37" t="s">
        <v>62</v>
      </c>
      <c r="F36" s="40" t="s">
        <v>62</v>
      </c>
      <c r="G36" s="40" t="s">
        <v>62</v>
      </c>
      <c r="H36" s="44" t="s">
        <v>160</v>
      </c>
    </row>
    <row r="37" spans="2:8" ht="20.100000000000001" customHeight="1" thickTop="1" x14ac:dyDescent="0.3">
      <c r="B37" s="1" t="s">
        <v>95</v>
      </c>
      <c r="D37" s="1"/>
      <c r="E37" s="1"/>
      <c r="F37" s="1"/>
      <c r="G37" s="1"/>
      <c r="H37" s="6" t="s">
        <v>98</v>
      </c>
    </row>
    <row r="38" spans="2:8" x14ac:dyDescent="0.3">
      <c r="D38" s="1"/>
      <c r="E38" s="1"/>
      <c r="F38" s="1"/>
      <c r="G38" s="1"/>
      <c r="H38" s="1"/>
    </row>
    <row r="39" spans="2:8" x14ac:dyDescent="0.3">
      <c r="D39" s="1"/>
      <c r="E39" s="1"/>
      <c r="F39" s="1"/>
      <c r="G39" s="1"/>
      <c r="H39" s="1"/>
    </row>
    <row r="40" spans="2:8" x14ac:dyDescent="0.3">
      <c r="D40" s="1"/>
      <c r="E40" s="1"/>
      <c r="F40" s="1"/>
      <c r="G40" s="1"/>
      <c r="H40" s="1"/>
    </row>
    <row r="41" spans="2:8" x14ac:dyDescent="0.3">
      <c r="D41" s="1"/>
      <c r="E41" s="1"/>
      <c r="F41" s="1"/>
      <c r="G41" s="1"/>
      <c r="H4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J23"/>
  <sheetViews>
    <sheetView view="pageBreakPreview" zoomScale="90" zoomScaleNormal="100" zoomScaleSheetLayoutView="90" workbookViewId="0">
      <selection activeCell="B15" activeCellId="1" sqref="B5:J5 B15:J15"/>
    </sheetView>
  </sheetViews>
  <sheetFormatPr defaultRowHeight="12" x14ac:dyDescent="0.3"/>
  <cols>
    <col min="1" max="1" width="2.125" style="1" customWidth="1"/>
    <col min="2" max="2" width="10.625" style="1" customWidth="1"/>
    <col min="3" max="3" width="10" style="1" customWidth="1"/>
    <col min="4" max="4" width="11.875" style="2" customWidth="1"/>
    <col min="5" max="5" width="13.375" style="2" customWidth="1"/>
    <col min="6" max="6" width="11" style="2" customWidth="1"/>
    <col min="7" max="7" width="9.5" style="2" customWidth="1"/>
    <col min="8" max="8" width="11" style="2" customWidth="1"/>
    <col min="9" max="9" width="9" style="2" customWidth="1"/>
    <col min="10" max="10" width="9" style="1" customWidth="1"/>
    <col min="11" max="11" width="2.625" style="1" customWidth="1"/>
    <col min="12" max="16384" width="9" style="1"/>
  </cols>
  <sheetData>
    <row r="2" spans="2:10" ht="16.5" x14ac:dyDescent="0.3">
      <c r="B2" s="7" t="s">
        <v>18</v>
      </c>
      <c r="C2" s="7"/>
    </row>
    <row r="3" spans="2:10" ht="12" customHeight="1" x14ac:dyDescent="0.3">
      <c r="B3" s="7"/>
      <c r="C3" s="7"/>
    </row>
    <row r="4" spans="2:10" ht="12" customHeight="1" thickBot="1" x14ac:dyDescent="0.35">
      <c r="B4" s="7"/>
      <c r="C4" s="7"/>
      <c r="J4" s="6" t="s">
        <v>161</v>
      </c>
    </row>
    <row r="5" spans="2:10" ht="90" customHeight="1" thickTop="1" x14ac:dyDescent="0.3">
      <c r="B5" s="48" t="s">
        <v>36</v>
      </c>
      <c r="C5" s="49" t="s">
        <v>76</v>
      </c>
      <c r="D5" s="49" t="s">
        <v>192</v>
      </c>
      <c r="E5" s="49" t="s">
        <v>194</v>
      </c>
      <c r="F5" s="49" t="s">
        <v>196</v>
      </c>
      <c r="G5" s="49" t="s">
        <v>198</v>
      </c>
      <c r="H5" s="49" t="s">
        <v>200</v>
      </c>
      <c r="I5" s="49" t="s">
        <v>162</v>
      </c>
      <c r="J5" s="50" t="s">
        <v>203</v>
      </c>
    </row>
    <row r="6" spans="2:10" ht="20.100000000000001" customHeight="1" x14ac:dyDescent="0.3">
      <c r="B6" s="5">
        <v>2013</v>
      </c>
      <c r="C6" s="11">
        <v>430496.70500000002</v>
      </c>
      <c r="D6" s="11">
        <v>32995.752</v>
      </c>
      <c r="E6" s="11">
        <v>904.72299999999996</v>
      </c>
      <c r="F6" s="11">
        <v>10073.523999999999</v>
      </c>
      <c r="G6" s="11">
        <v>17846.036</v>
      </c>
      <c r="H6" s="11">
        <v>17300.076000000001</v>
      </c>
      <c r="I6" s="11">
        <v>208352.44200000001</v>
      </c>
      <c r="J6" s="11">
        <v>12209.57</v>
      </c>
    </row>
    <row r="7" spans="2:10" ht="20.100000000000001" customHeight="1" x14ac:dyDescent="0.3">
      <c r="B7" s="5">
        <v>2014</v>
      </c>
      <c r="C7" s="11">
        <v>470387.549</v>
      </c>
      <c r="D7" s="11">
        <v>38615.184000000001</v>
      </c>
      <c r="E7" s="11">
        <v>1176.6590000000001</v>
      </c>
      <c r="F7" s="11">
        <v>9622.4009999999998</v>
      </c>
      <c r="G7" s="11">
        <v>20932.133999999998</v>
      </c>
      <c r="H7" s="11">
        <v>16214.478999999999</v>
      </c>
      <c r="I7" s="11">
        <v>236030.38099999999</v>
      </c>
      <c r="J7" s="11">
        <v>12868.880999999999</v>
      </c>
    </row>
    <row r="8" spans="2:10" ht="20.100000000000001" customHeight="1" x14ac:dyDescent="0.3">
      <c r="B8" s="5">
        <v>2015</v>
      </c>
      <c r="C8" s="11">
        <v>528289.84600000002</v>
      </c>
      <c r="D8" s="11">
        <v>36061.343999999997</v>
      </c>
      <c r="E8" s="11">
        <v>1603.866</v>
      </c>
      <c r="F8" s="11">
        <v>8363.6759999999995</v>
      </c>
      <c r="G8" s="11">
        <v>30648.244999999999</v>
      </c>
      <c r="H8" s="11">
        <v>17912.291000000001</v>
      </c>
      <c r="I8" s="11">
        <v>269993.05499999999</v>
      </c>
      <c r="J8" s="11">
        <v>16683.684000000001</v>
      </c>
    </row>
    <row r="9" spans="2:10" ht="20.100000000000001" customHeight="1" x14ac:dyDescent="0.3">
      <c r="B9" s="5">
        <v>2016</v>
      </c>
      <c r="C9" s="11">
        <v>569548.64899999998</v>
      </c>
      <c r="D9" s="11">
        <v>36306.591</v>
      </c>
      <c r="E9" s="11">
        <v>1607.13</v>
      </c>
      <c r="F9" s="11">
        <v>10170.753000000001</v>
      </c>
      <c r="G9" s="11">
        <v>32225.047999999999</v>
      </c>
      <c r="H9" s="11">
        <v>25165.293000000001</v>
      </c>
      <c r="I9" s="11">
        <v>289091.72100000002</v>
      </c>
      <c r="J9" s="11">
        <v>17047.71</v>
      </c>
    </row>
    <row r="10" spans="2:10" ht="20.100000000000001" customHeight="1" x14ac:dyDescent="0.3">
      <c r="B10" s="5">
        <v>2017</v>
      </c>
      <c r="C10" s="11">
        <v>621199.99300000002</v>
      </c>
      <c r="D10" s="11">
        <v>42693.305</v>
      </c>
      <c r="E10" s="11">
        <v>1629.873</v>
      </c>
      <c r="F10" s="11">
        <v>10252.096</v>
      </c>
      <c r="G10" s="11">
        <v>38178.671000000002</v>
      </c>
      <c r="H10" s="11">
        <v>31703.651000000002</v>
      </c>
      <c r="I10" s="11">
        <v>308879.73</v>
      </c>
      <c r="J10" s="11">
        <v>18858.874</v>
      </c>
    </row>
    <row r="11" spans="2:10" s="3" customFormat="1" ht="26.1" customHeight="1" thickBot="1" x14ac:dyDescent="0.35">
      <c r="B11" s="4">
        <v>2018</v>
      </c>
      <c r="C11" s="12">
        <v>700862.28</v>
      </c>
      <c r="D11" s="12">
        <v>48550.313999999998</v>
      </c>
      <c r="E11" s="12">
        <v>2065.3969999999999</v>
      </c>
      <c r="F11" s="12">
        <v>12464.695</v>
      </c>
      <c r="G11" s="12">
        <v>47088.46</v>
      </c>
      <c r="H11" s="12">
        <v>37884.123</v>
      </c>
      <c r="I11" s="12">
        <v>340597.01400000002</v>
      </c>
      <c r="J11" s="12">
        <v>22281.102999999999</v>
      </c>
    </row>
    <row r="12" spans="2:10" ht="12.75" thickTop="1" x14ac:dyDescent="0.3"/>
    <row r="14" spans="2:10" ht="12.75" thickBot="1" x14ac:dyDescent="0.35"/>
    <row r="15" spans="2:10" ht="90" customHeight="1" thickTop="1" x14ac:dyDescent="0.3">
      <c r="B15" s="48" t="s">
        <v>36</v>
      </c>
      <c r="C15" s="49" t="s">
        <v>205</v>
      </c>
      <c r="D15" s="49" t="s">
        <v>207</v>
      </c>
      <c r="E15" s="49" t="s">
        <v>209</v>
      </c>
      <c r="F15" s="49" t="s">
        <v>163</v>
      </c>
      <c r="G15" s="49" t="s">
        <v>212</v>
      </c>
      <c r="H15" s="49" t="s">
        <v>214</v>
      </c>
      <c r="I15" s="129" t="s">
        <v>164</v>
      </c>
      <c r="J15" s="130"/>
    </row>
    <row r="16" spans="2:10" ht="20.100000000000001" customHeight="1" x14ac:dyDescent="0.3">
      <c r="B16" s="5">
        <v>2013</v>
      </c>
      <c r="C16" s="11">
        <v>165.44399999999999</v>
      </c>
      <c r="D16" s="11">
        <v>4484.143</v>
      </c>
      <c r="E16" s="11">
        <v>9694.2049999999999</v>
      </c>
      <c r="F16" s="11">
        <v>8998.5630000000001</v>
      </c>
      <c r="G16" s="11" t="s">
        <v>62</v>
      </c>
      <c r="H16" s="11">
        <v>3800</v>
      </c>
      <c r="I16" s="100">
        <v>103672.227</v>
      </c>
      <c r="J16" s="100"/>
    </row>
    <row r="17" spans="2:10" ht="20.100000000000001" customHeight="1" x14ac:dyDescent="0.3">
      <c r="B17" s="5">
        <v>2014</v>
      </c>
      <c r="C17" s="11">
        <v>103.11</v>
      </c>
      <c r="D17" s="11">
        <v>7051.7529999999997</v>
      </c>
      <c r="E17" s="11">
        <v>9668.7209999999995</v>
      </c>
      <c r="F17" s="11">
        <v>7768.5159999999996</v>
      </c>
      <c r="G17" s="11" t="s">
        <v>62</v>
      </c>
      <c r="H17" s="11">
        <v>4184.393</v>
      </c>
      <c r="I17" s="131">
        <v>106150.93700000001</v>
      </c>
      <c r="J17" s="131"/>
    </row>
    <row r="18" spans="2:10" ht="20.100000000000001" customHeight="1" x14ac:dyDescent="0.3">
      <c r="B18" s="5">
        <v>2015</v>
      </c>
      <c r="C18" s="11">
        <v>109.67</v>
      </c>
      <c r="D18" s="11">
        <v>8602.7000000000007</v>
      </c>
      <c r="E18" s="11">
        <v>8972.5810000000001</v>
      </c>
      <c r="F18" s="11">
        <v>11042.959000000001</v>
      </c>
      <c r="G18" s="11" t="s">
        <v>62</v>
      </c>
      <c r="H18" s="11">
        <v>4595.8389999999999</v>
      </c>
      <c r="I18" s="131">
        <v>113699.936</v>
      </c>
      <c r="J18" s="131"/>
    </row>
    <row r="19" spans="2:10" ht="20.100000000000001" customHeight="1" x14ac:dyDescent="0.3">
      <c r="B19" s="5">
        <v>2016</v>
      </c>
      <c r="C19" s="11">
        <v>146.91999999999999</v>
      </c>
      <c r="D19" s="11">
        <v>7390.5389999999998</v>
      </c>
      <c r="E19" s="11">
        <v>11387.501</v>
      </c>
      <c r="F19" s="11">
        <v>14827.475</v>
      </c>
      <c r="G19" s="11" t="s">
        <v>62</v>
      </c>
      <c r="H19" s="11">
        <v>4978.4139999999998</v>
      </c>
      <c r="I19" s="131">
        <v>119203.554</v>
      </c>
      <c r="J19" s="131"/>
    </row>
    <row r="20" spans="2:10" ht="20.100000000000001" customHeight="1" x14ac:dyDescent="0.3">
      <c r="B20" s="5">
        <v>2017</v>
      </c>
      <c r="C20" s="11">
        <v>121.69</v>
      </c>
      <c r="D20" s="11">
        <v>8123.6570000000002</v>
      </c>
      <c r="E20" s="11">
        <v>13207.911</v>
      </c>
      <c r="F20" s="11">
        <v>15860.763000000001</v>
      </c>
      <c r="G20" s="11" t="s">
        <v>62</v>
      </c>
      <c r="H20" s="11">
        <v>5398.2969999999996</v>
      </c>
      <c r="I20" s="131">
        <v>126291.47500000001</v>
      </c>
      <c r="J20" s="131"/>
    </row>
    <row r="21" spans="2:10" s="3" customFormat="1" ht="26.1" customHeight="1" thickBot="1" x14ac:dyDescent="0.35">
      <c r="B21" s="4">
        <v>2018</v>
      </c>
      <c r="C21" s="12">
        <v>127.64</v>
      </c>
      <c r="D21" s="12">
        <v>10354.462</v>
      </c>
      <c r="E21" s="12">
        <v>13271.414000000001</v>
      </c>
      <c r="F21" s="12">
        <v>22391.544999999998</v>
      </c>
      <c r="G21" s="12" t="s">
        <v>62</v>
      </c>
      <c r="H21" s="12">
        <v>9294.5</v>
      </c>
      <c r="I21" s="102">
        <v>134491.61300000001</v>
      </c>
      <c r="J21" s="102"/>
    </row>
    <row r="22" spans="2:10" ht="20.100000000000001" customHeight="1" thickTop="1" x14ac:dyDescent="0.3">
      <c r="B22" s="1" t="s">
        <v>165</v>
      </c>
      <c r="F22" s="13" t="s">
        <v>166</v>
      </c>
      <c r="J22" s="6"/>
    </row>
    <row r="23" spans="2:10" x14ac:dyDescent="0.3">
      <c r="B23" s="1" t="s">
        <v>167</v>
      </c>
      <c r="F23" s="13" t="s">
        <v>168</v>
      </c>
    </row>
  </sheetData>
  <mergeCells count="7">
    <mergeCell ref="I21:J21"/>
    <mergeCell ref="I15:J15"/>
    <mergeCell ref="I16:J16"/>
    <mergeCell ref="I17:J17"/>
    <mergeCell ref="I18:J18"/>
    <mergeCell ref="I19:J19"/>
    <mergeCell ref="I20:J20"/>
  </mergeCells>
  <phoneticPr fontId="2" type="noConversion"/>
  <pageMargins left="0.7" right="0.7" top="0.75" bottom="0.75" header="0.3" footer="0.3"/>
  <pageSetup paperSize="9" scale="57"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S31"/>
  <sheetViews>
    <sheetView view="pageBreakPreview" zoomScale="90" zoomScaleNormal="100" zoomScaleSheetLayoutView="90" workbookViewId="0">
      <selection activeCell="B5" sqref="B5:H6"/>
    </sheetView>
  </sheetViews>
  <sheetFormatPr defaultRowHeight="12" x14ac:dyDescent="0.3"/>
  <cols>
    <col min="1" max="1" width="2.125" style="1" customWidth="1"/>
    <col min="2" max="2" width="15.625" style="1" customWidth="1"/>
    <col min="3" max="3" width="12.375" style="1" customWidth="1"/>
    <col min="4" max="7" width="12.375" style="2" customWidth="1"/>
    <col min="8" max="8" width="21.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5" x14ac:dyDescent="0.3">
      <c r="B2" s="7" t="s">
        <v>169</v>
      </c>
      <c r="C2" s="7"/>
    </row>
    <row r="3" spans="2:19" ht="12" customHeight="1" x14ac:dyDescent="0.3">
      <c r="B3" s="7"/>
      <c r="C3" s="7"/>
      <c r="G3" s="6"/>
      <c r="H3" s="6"/>
      <c r="S3" s="6"/>
    </row>
    <row r="4" spans="2:19" ht="12" customHeight="1" thickBot="1" x14ac:dyDescent="0.35">
      <c r="B4" s="7"/>
      <c r="C4" s="7"/>
      <c r="G4" s="6"/>
      <c r="H4" s="6" t="s">
        <v>170</v>
      </c>
      <c r="S4" s="6"/>
    </row>
    <row r="5" spans="2:19" ht="42.75" customHeight="1" thickTop="1" x14ac:dyDescent="0.3">
      <c r="B5" s="123" t="s">
        <v>171</v>
      </c>
      <c r="C5" s="125" t="s">
        <v>174</v>
      </c>
      <c r="D5" s="126"/>
      <c r="E5" s="125" t="s">
        <v>176</v>
      </c>
      <c r="F5" s="126"/>
      <c r="G5" s="127" t="s">
        <v>217</v>
      </c>
      <c r="H5" s="127" t="s">
        <v>177</v>
      </c>
    </row>
    <row r="6" spans="2:19" ht="41.25" customHeight="1" x14ac:dyDescent="0.3">
      <c r="B6" s="124"/>
      <c r="C6" s="30" t="s">
        <v>175</v>
      </c>
      <c r="D6" s="30" t="s">
        <v>17</v>
      </c>
      <c r="E6" s="30" t="s">
        <v>175</v>
      </c>
      <c r="F6" s="30" t="s">
        <v>17</v>
      </c>
      <c r="G6" s="128"/>
      <c r="H6" s="128"/>
    </row>
    <row r="7" spans="2:19" ht="21.95" customHeight="1" x14ac:dyDescent="0.3">
      <c r="B7" s="5">
        <v>2013</v>
      </c>
      <c r="C7" s="11">
        <v>446304.505</v>
      </c>
      <c r="D7" s="38">
        <v>100</v>
      </c>
      <c r="E7" s="11">
        <v>408911</v>
      </c>
      <c r="F7" s="38">
        <v>100</v>
      </c>
      <c r="G7" s="38">
        <f>E7/C7*100</f>
        <v>91.621526428463909</v>
      </c>
      <c r="H7" s="32">
        <v>2013</v>
      </c>
    </row>
    <row r="8" spans="2:19" ht="21.95" customHeight="1" x14ac:dyDescent="0.3">
      <c r="B8" s="5">
        <v>2014</v>
      </c>
      <c r="C8" s="11">
        <v>489562.10014599998</v>
      </c>
      <c r="D8" s="38">
        <v>100</v>
      </c>
      <c r="E8" s="11">
        <v>462474.42844599998</v>
      </c>
      <c r="F8" s="38">
        <v>100</v>
      </c>
      <c r="G8" s="38">
        <f t="shared" ref="G8:G11" si="0">E8/C8*100</f>
        <v>94.466959004399698</v>
      </c>
      <c r="H8" s="33">
        <v>2014</v>
      </c>
    </row>
    <row r="9" spans="2:19" ht="21.95" customHeight="1" x14ac:dyDescent="0.3">
      <c r="B9" s="5">
        <v>2015</v>
      </c>
      <c r="C9" s="11">
        <v>541265.82310000004</v>
      </c>
      <c r="D9" s="38">
        <v>100</v>
      </c>
      <c r="E9" s="11">
        <v>495393.62928400002</v>
      </c>
      <c r="F9" s="38">
        <v>100</v>
      </c>
      <c r="G9" s="38">
        <f t="shared" si="0"/>
        <v>91.525015646974438</v>
      </c>
      <c r="H9" s="33">
        <v>2015</v>
      </c>
    </row>
    <row r="10" spans="2:19" ht="21.95" customHeight="1" x14ac:dyDescent="0.3">
      <c r="B10" s="5">
        <v>2016</v>
      </c>
      <c r="C10" s="11">
        <v>597996.09203099995</v>
      </c>
      <c r="D10" s="38">
        <v>100</v>
      </c>
      <c r="E10" s="11">
        <v>532950.47055199998</v>
      </c>
      <c r="F10" s="38">
        <v>100</v>
      </c>
      <c r="G10" s="38">
        <f t="shared" si="0"/>
        <v>89.122734689104291</v>
      </c>
      <c r="H10" s="33">
        <v>2016</v>
      </c>
    </row>
    <row r="11" spans="2:19" ht="21.95" customHeight="1" x14ac:dyDescent="0.3">
      <c r="B11" s="5">
        <v>2017</v>
      </c>
      <c r="C11" s="11">
        <v>662218.58449899999</v>
      </c>
      <c r="D11" s="38">
        <v>100</v>
      </c>
      <c r="E11" s="11">
        <v>584249.95499400003</v>
      </c>
      <c r="F11" s="38">
        <v>100</v>
      </c>
      <c r="G11" s="38">
        <f t="shared" si="0"/>
        <v>88.22614898916089</v>
      </c>
      <c r="H11" s="33">
        <v>2017</v>
      </c>
    </row>
    <row r="12" spans="2:19" s="3" customFormat="1" ht="26.1" customHeight="1" x14ac:dyDescent="0.3">
      <c r="B12" s="25">
        <v>2018</v>
      </c>
      <c r="C12" s="36">
        <v>753060.81715799996</v>
      </c>
      <c r="D12" s="39">
        <f>C12/$C$12*100</f>
        <v>100</v>
      </c>
      <c r="E12" s="36">
        <v>631363.51988299994</v>
      </c>
      <c r="F12" s="39">
        <f>E12/$E$12*100</f>
        <v>100</v>
      </c>
      <c r="G12" s="39">
        <f>E12/C12*100</f>
        <v>83.839645550238913</v>
      </c>
      <c r="H12" s="34">
        <v>2018</v>
      </c>
    </row>
    <row r="13" spans="2:19" ht="21.95" customHeight="1" x14ac:dyDescent="0.3">
      <c r="B13" s="5" t="s">
        <v>178</v>
      </c>
      <c r="C13" s="11">
        <v>50237.978490000001</v>
      </c>
      <c r="D13" s="38">
        <f t="shared" ref="D13:D26" si="1">C13/$C$12*100</f>
        <v>6.6711714838111877</v>
      </c>
      <c r="E13" s="11">
        <v>43843.124027999998</v>
      </c>
      <c r="F13" s="38">
        <f t="shared" ref="F13:F26" si="2">E13/$E$12*100</f>
        <v>6.9441965915491473</v>
      </c>
      <c r="G13" s="38">
        <f t="shared" ref="G13:G26" si="3">E13/C13*100</f>
        <v>87.270876229080528</v>
      </c>
      <c r="H13" s="51" t="s">
        <v>193</v>
      </c>
    </row>
    <row r="14" spans="2:19" ht="21.95" customHeight="1" x14ac:dyDescent="0.3">
      <c r="B14" s="5" t="s">
        <v>179</v>
      </c>
      <c r="C14" s="11">
        <v>2090.6469999999999</v>
      </c>
      <c r="D14" s="38">
        <f t="shared" si="1"/>
        <v>0.27761994149290081</v>
      </c>
      <c r="E14" s="11">
        <v>1574.08617</v>
      </c>
      <c r="F14" s="38">
        <f t="shared" si="2"/>
        <v>0.24931535010000247</v>
      </c>
      <c r="G14" s="38">
        <f t="shared" si="3"/>
        <v>75.291819709400968</v>
      </c>
      <c r="H14" s="51" t="s">
        <v>195</v>
      </c>
    </row>
    <row r="15" spans="2:19" ht="21.95" customHeight="1" x14ac:dyDescent="0.3">
      <c r="B15" s="5" t="s">
        <v>180</v>
      </c>
      <c r="C15" s="11">
        <v>12490.027</v>
      </c>
      <c r="D15" s="38">
        <f t="shared" si="1"/>
        <v>1.6585681681243896</v>
      </c>
      <c r="E15" s="11">
        <v>11542.230577</v>
      </c>
      <c r="F15" s="38">
        <f t="shared" si="2"/>
        <v>1.8281434092262614</v>
      </c>
      <c r="G15" s="38">
        <f t="shared" si="3"/>
        <v>92.411574266412728</v>
      </c>
      <c r="H15" s="52" t="s">
        <v>197</v>
      </c>
    </row>
    <row r="16" spans="2:19" ht="21.95" customHeight="1" x14ac:dyDescent="0.3">
      <c r="B16" s="5" t="s">
        <v>181</v>
      </c>
      <c r="C16" s="11">
        <v>68191.006999999998</v>
      </c>
      <c r="D16" s="38">
        <f t="shared" si="1"/>
        <v>9.0551792692319584</v>
      </c>
      <c r="E16" s="11">
        <v>40841.670695000001</v>
      </c>
      <c r="F16" s="38">
        <f t="shared" si="2"/>
        <v>6.468804327270683</v>
      </c>
      <c r="G16" s="38">
        <f t="shared" si="3"/>
        <v>59.893045273550513</v>
      </c>
      <c r="H16" s="52" t="s">
        <v>199</v>
      </c>
    </row>
    <row r="17" spans="2:8" ht="21.95" customHeight="1" x14ac:dyDescent="0.3">
      <c r="B17" s="5" t="s">
        <v>182</v>
      </c>
      <c r="C17" s="11">
        <v>40429.911950000002</v>
      </c>
      <c r="D17" s="38">
        <f t="shared" si="1"/>
        <v>5.3687445992183909</v>
      </c>
      <c r="E17" s="11">
        <v>31466.717628999999</v>
      </c>
      <c r="F17" s="38">
        <f t="shared" si="2"/>
        <v>4.9839302775730854</v>
      </c>
      <c r="G17" s="38">
        <f t="shared" si="3"/>
        <v>77.830289781276647</v>
      </c>
      <c r="H17" s="52" t="s">
        <v>201</v>
      </c>
    </row>
    <row r="18" spans="2:8" ht="21.95" customHeight="1" x14ac:dyDescent="0.3">
      <c r="B18" s="5" t="s">
        <v>183</v>
      </c>
      <c r="C18" s="11">
        <v>350567.22188000003</v>
      </c>
      <c r="D18" s="38">
        <f t="shared" si="1"/>
        <v>46.552312096520538</v>
      </c>
      <c r="E18" s="11">
        <v>316499.18888700003</v>
      </c>
      <c r="F18" s="38">
        <f t="shared" si="2"/>
        <v>50.129470411222286</v>
      </c>
      <c r="G18" s="38">
        <f t="shared" si="3"/>
        <v>90.282025566936326</v>
      </c>
      <c r="H18" s="52" t="s">
        <v>202</v>
      </c>
    </row>
    <row r="19" spans="2:8" ht="21.95" customHeight="1" x14ac:dyDescent="0.3">
      <c r="B19" s="5" t="s">
        <v>184</v>
      </c>
      <c r="C19" s="11">
        <v>22609.955000000002</v>
      </c>
      <c r="D19" s="38">
        <f t="shared" si="1"/>
        <v>3.0024075725156472</v>
      </c>
      <c r="E19" s="11">
        <v>18240.250805</v>
      </c>
      <c r="F19" s="38">
        <f t="shared" si="2"/>
        <v>2.8890251385414478</v>
      </c>
      <c r="G19" s="38">
        <f t="shared" si="3"/>
        <v>80.67353873548177</v>
      </c>
      <c r="H19" s="52" t="s">
        <v>204</v>
      </c>
    </row>
    <row r="20" spans="2:8" ht="21.95" customHeight="1" x14ac:dyDescent="0.3">
      <c r="B20" s="5" t="s">
        <v>185</v>
      </c>
      <c r="C20" s="11">
        <v>127.64</v>
      </c>
      <c r="D20" s="38">
        <f t="shared" si="1"/>
        <v>1.6949494262854442E-2</v>
      </c>
      <c r="E20" s="11">
        <v>122.92899</v>
      </c>
      <c r="F20" s="38">
        <f t="shared" si="2"/>
        <v>1.9470397976554039E-2</v>
      </c>
      <c r="G20" s="38">
        <f t="shared" si="3"/>
        <v>96.309142901911628</v>
      </c>
      <c r="H20" s="51" t="s">
        <v>206</v>
      </c>
    </row>
    <row r="21" spans="2:8" ht="21.95" customHeight="1" x14ac:dyDescent="0.3">
      <c r="B21" s="5" t="s">
        <v>186</v>
      </c>
      <c r="C21" s="11">
        <v>12374.76936</v>
      </c>
      <c r="D21" s="38">
        <f t="shared" si="1"/>
        <v>1.6432629447780238</v>
      </c>
      <c r="E21" s="11">
        <v>8327.7147100000002</v>
      </c>
      <c r="F21" s="38">
        <f t="shared" si="2"/>
        <v>1.3190047330487571</v>
      </c>
      <c r="G21" s="38">
        <f t="shared" si="3"/>
        <v>67.295918556012595</v>
      </c>
      <c r="H21" s="51" t="s">
        <v>208</v>
      </c>
    </row>
    <row r="22" spans="2:8" ht="21.95" customHeight="1" x14ac:dyDescent="0.3">
      <c r="B22" s="5" t="s">
        <v>187</v>
      </c>
      <c r="C22" s="11">
        <v>18110.30041</v>
      </c>
      <c r="D22" s="38">
        <f t="shared" si="1"/>
        <v>2.4048921411615911</v>
      </c>
      <c r="E22" s="11">
        <v>13459.318386000001</v>
      </c>
      <c r="F22" s="38">
        <f t="shared" si="2"/>
        <v>2.1317858827976299</v>
      </c>
      <c r="G22" s="38">
        <f t="shared" si="3"/>
        <v>74.31858158779157</v>
      </c>
      <c r="H22" s="51" t="s">
        <v>210</v>
      </c>
    </row>
    <row r="23" spans="2:8" ht="21.95" customHeight="1" x14ac:dyDescent="0.3">
      <c r="B23" s="5" t="s">
        <v>188</v>
      </c>
      <c r="C23" s="11">
        <v>32540.278068</v>
      </c>
      <c r="D23" s="38">
        <f t="shared" si="1"/>
        <v>4.3210690725889549</v>
      </c>
      <c r="E23" s="11">
        <v>17353.823209999999</v>
      </c>
      <c r="F23" s="38">
        <f t="shared" si="2"/>
        <v>2.7486262135031008</v>
      </c>
      <c r="G23" s="38">
        <f t="shared" si="3"/>
        <v>53.330285542537169</v>
      </c>
      <c r="H23" s="52" t="s">
        <v>211</v>
      </c>
    </row>
    <row r="24" spans="2:8" ht="21.95" customHeight="1" x14ac:dyDescent="0.3">
      <c r="B24" s="5" t="s">
        <v>189</v>
      </c>
      <c r="C24" s="11" t="s">
        <v>62</v>
      </c>
      <c r="D24" s="38" t="s">
        <v>62</v>
      </c>
      <c r="E24" s="11" t="s">
        <v>62</v>
      </c>
      <c r="F24" s="38" t="s">
        <v>62</v>
      </c>
      <c r="G24" s="38" t="s">
        <v>62</v>
      </c>
      <c r="H24" s="52" t="s">
        <v>213</v>
      </c>
    </row>
    <row r="25" spans="2:8" ht="21.95" customHeight="1" x14ac:dyDescent="0.3">
      <c r="B25" s="5" t="s">
        <v>190</v>
      </c>
      <c r="C25" s="11">
        <v>8799.4680000000008</v>
      </c>
      <c r="D25" s="38">
        <f t="shared" si="1"/>
        <v>1.1684936726901543</v>
      </c>
      <c r="E25" s="11" t="s">
        <v>62</v>
      </c>
      <c r="F25" s="38" t="s">
        <v>62</v>
      </c>
      <c r="G25" s="38" t="s">
        <v>62</v>
      </c>
      <c r="H25" s="52" t="s">
        <v>215</v>
      </c>
    </row>
    <row r="26" spans="2:8" ht="21.95" customHeight="1" thickBot="1" x14ac:dyDescent="0.35">
      <c r="B26" s="10" t="s">
        <v>191</v>
      </c>
      <c r="C26" s="37">
        <v>134491.61300000001</v>
      </c>
      <c r="D26" s="40">
        <f t="shared" si="1"/>
        <v>17.859329543603419</v>
      </c>
      <c r="E26" s="37">
        <v>128092.465796</v>
      </c>
      <c r="F26" s="40">
        <f t="shared" si="2"/>
        <v>20.288227267191054</v>
      </c>
      <c r="G26" s="40">
        <f t="shared" si="3"/>
        <v>95.241973041099598</v>
      </c>
      <c r="H26" s="53" t="s">
        <v>216</v>
      </c>
    </row>
    <row r="27" spans="2:8" ht="20.100000000000001" customHeight="1" thickTop="1" x14ac:dyDescent="0.3">
      <c r="B27" s="1" t="s">
        <v>172</v>
      </c>
      <c r="D27" s="1"/>
      <c r="E27" s="1"/>
      <c r="F27" s="1"/>
      <c r="G27" s="6"/>
      <c r="H27" s="6" t="s">
        <v>173</v>
      </c>
    </row>
    <row r="28" spans="2:8" x14ac:dyDescent="0.3">
      <c r="D28" s="1"/>
      <c r="E28" s="1"/>
      <c r="F28" s="1"/>
      <c r="G28" s="1"/>
      <c r="H28" s="1"/>
    </row>
    <row r="29" spans="2:8" x14ac:dyDescent="0.3">
      <c r="D29" s="1"/>
      <c r="E29" s="1"/>
      <c r="F29" s="1"/>
      <c r="G29" s="1"/>
      <c r="H29" s="1"/>
    </row>
    <row r="30" spans="2:8" x14ac:dyDescent="0.3">
      <c r="D30" s="1"/>
      <c r="E30" s="1"/>
      <c r="F30" s="1"/>
      <c r="G30" s="1"/>
      <c r="H30" s="1"/>
    </row>
    <row r="31" spans="2:8" x14ac:dyDescent="0.3">
      <c r="D31" s="1"/>
      <c r="E31" s="1"/>
      <c r="F31" s="1"/>
      <c r="G31" s="1"/>
      <c r="H3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S31"/>
  <sheetViews>
    <sheetView view="pageBreakPreview" zoomScale="90" zoomScaleNormal="100" zoomScaleSheetLayoutView="90" workbookViewId="0">
      <selection activeCell="B19" activeCellId="1" sqref="B5:H5 B19:H19"/>
    </sheetView>
  </sheetViews>
  <sheetFormatPr defaultRowHeight="12" x14ac:dyDescent="0.3"/>
  <cols>
    <col min="1" max="1" width="2.125" style="1" customWidth="1"/>
    <col min="2" max="2" width="19.5" style="1" customWidth="1"/>
    <col min="3" max="3" width="8.375" style="1" bestFit="1" customWidth="1"/>
    <col min="4" max="7" width="15.625" style="2" customWidth="1"/>
    <col min="8" max="8" width="7.12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6.5" x14ac:dyDescent="0.3">
      <c r="B2" s="7" t="s">
        <v>218</v>
      </c>
      <c r="C2" s="7"/>
    </row>
    <row r="3" spans="2:19" ht="12" customHeight="1" x14ac:dyDescent="0.3">
      <c r="B3" s="7"/>
      <c r="C3" s="7"/>
      <c r="H3" s="6"/>
      <c r="S3" s="6"/>
    </row>
    <row r="4" spans="2:19" ht="12" customHeight="1" thickBot="1" x14ac:dyDescent="0.35">
      <c r="B4" s="7"/>
      <c r="C4" s="7"/>
      <c r="H4" s="6" t="s">
        <v>219</v>
      </c>
      <c r="S4" s="6"/>
    </row>
    <row r="5" spans="2:19" ht="41.25" customHeight="1" thickTop="1" x14ac:dyDescent="0.3">
      <c r="B5" s="54" t="s">
        <v>36</v>
      </c>
      <c r="C5" s="55" t="s">
        <v>220</v>
      </c>
      <c r="D5" s="55" t="s">
        <v>241</v>
      </c>
      <c r="E5" s="55" t="s">
        <v>243</v>
      </c>
      <c r="F5" s="55" t="s">
        <v>245</v>
      </c>
      <c r="G5" s="56" t="s">
        <v>235</v>
      </c>
      <c r="H5" s="57" t="s">
        <v>248</v>
      </c>
    </row>
    <row r="6" spans="2:19" ht="20.100000000000001" customHeight="1" x14ac:dyDescent="0.3">
      <c r="B6" s="5">
        <v>2013</v>
      </c>
      <c r="C6" s="11">
        <v>24154.26037</v>
      </c>
      <c r="D6" s="11">
        <v>23516.058519999999</v>
      </c>
      <c r="E6" s="11">
        <v>638.20184400000005</v>
      </c>
      <c r="F6" s="11" t="s">
        <v>62</v>
      </c>
      <c r="G6" s="11" t="s">
        <v>62</v>
      </c>
      <c r="H6" s="11" t="s">
        <v>62</v>
      </c>
    </row>
    <row r="7" spans="2:19" ht="20.100000000000001" customHeight="1" x14ac:dyDescent="0.3">
      <c r="B7" s="5">
        <v>2014</v>
      </c>
      <c r="C7" s="11">
        <v>23625.097000000002</v>
      </c>
      <c r="D7" s="11">
        <v>23062.577000000001</v>
      </c>
      <c r="E7" s="11">
        <v>562.52</v>
      </c>
      <c r="F7" s="11" t="s">
        <v>62</v>
      </c>
      <c r="G7" s="11" t="s">
        <v>62</v>
      </c>
      <c r="H7" s="11" t="s">
        <v>62</v>
      </c>
    </row>
    <row r="8" spans="2:19" ht="20.100000000000001" customHeight="1" x14ac:dyDescent="0.3">
      <c r="B8" s="5">
        <v>2015</v>
      </c>
      <c r="C8" s="11">
        <v>20362.726999999999</v>
      </c>
      <c r="D8" s="11">
        <v>19809.005000000001</v>
      </c>
      <c r="E8" s="11">
        <v>553.72199999999998</v>
      </c>
      <c r="F8" s="11" t="s">
        <v>62</v>
      </c>
      <c r="G8" s="11" t="s">
        <v>62</v>
      </c>
      <c r="H8" s="11" t="s">
        <v>62</v>
      </c>
    </row>
    <row r="9" spans="2:19" ht="20.100000000000001" customHeight="1" x14ac:dyDescent="0.3">
      <c r="B9" s="5">
        <v>2016</v>
      </c>
      <c r="C9" s="11">
        <v>21154.944</v>
      </c>
      <c r="D9" s="11">
        <v>20496.297999999999</v>
      </c>
      <c r="E9" s="11">
        <v>658.64599999999996</v>
      </c>
      <c r="F9" s="11" t="s">
        <v>62</v>
      </c>
      <c r="G9" s="11" t="s">
        <v>62</v>
      </c>
      <c r="H9" s="11" t="s">
        <v>62</v>
      </c>
    </row>
    <row r="10" spans="2:19" ht="20.100000000000001" customHeight="1" x14ac:dyDescent="0.3">
      <c r="B10" s="5">
        <v>2017</v>
      </c>
      <c r="C10" s="11">
        <v>17348.787</v>
      </c>
      <c r="D10" s="11">
        <v>16743.681</v>
      </c>
      <c r="E10" s="11">
        <v>605.10599999999999</v>
      </c>
      <c r="F10" s="11" t="s">
        <v>62</v>
      </c>
      <c r="G10" s="11" t="s">
        <v>62</v>
      </c>
      <c r="H10" s="11" t="s">
        <v>62</v>
      </c>
    </row>
    <row r="11" spans="2:19" s="3" customFormat="1" ht="26.1" customHeight="1" thickBot="1" x14ac:dyDescent="0.35">
      <c r="B11" s="4">
        <v>2018</v>
      </c>
      <c r="C11" s="12">
        <v>15521.439</v>
      </c>
      <c r="D11" s="12">
        <v>14867.989</v>
      </c>
      <c r="E11" s="12">
        <v>653.45000000000005</v>
      </c>
      <c r="F11" s="12" t="s">
        <v>62</v>
      </c>
      <c r="G11" s="12" t="s">
        <v>62</v>
      </c>
      <c r="H11" s="12" t="s">
        <v>62</v>
      </c>
    </row>
    <row r="12" spans="2:19" ht="20.100000000000001" customHeight="1" thickTop="1" x14ac:dyDescent="0.3">
      <c r="B12" s="1" t="s">
        <v>221</v>
      </c>
      <c r="D12" s="1"/>
      <c r="E12" s="1"/>
      <c r="F12" s="13" t="s">
        <v>222</v>
      </c>
      <c r="G12" s="1"/>
    </row>
    <row r="13" spans="2:19" x14ac:dyDescent="0.3">
      <c r="B13" s="1" t="s">
        <v>223</v>
      </c>
      <c r="D13" s="1"/>
      <c r="E13" s="1"/>
      <c r="F13" s="1" t="s">
        <v>224</v>
      </c>
      <c r="G13" s="1"/>
      <c r="H13" s="1"/>
    </row>
    <row r="14" spans="2:19" x14ac:dyDescent="0.3">
      <c r="D14" s="1"/>
      <c r="E14" s="1"/>
      <c r="F14" s="1"/>
      <c r="G14" s="1"/>
      <c r="H14" s="1"/>
    </row>
    <row r="15" spans="2:19" x14ac:dyDescent="0.3">
      <c r="D15" s="1"/>
      <c r="E15" s="1"/>
      <c r="F15" s="1"/>
      <c r="G15" s="1"/>
      <c r="H15" s="1"/>
    </row>
    <row r="16" spans="2:19" ht="15" x14ac:dyDescent="0.3">
      <c r="B16" s="7" t="s">
        <v>225</v>
      </c>
      <c r="C16" s="7"/>
    </row>
    <row r="17" spans="2:19" ht="12" customHeight="1" x14ac:dyDescent="0.3">
      <c r="B17" s="7"/>
      <c r="C17" s="7"/>
      <c r="H17" s="6"/>
      <c r="S17" s="6"/>
    </row>
    <row r="18" spans="2:19" ht="12" customHeight="1" thickBot="1" x14ac:dyDescent="0.35">
      <c r="B18" s="7"/>
      <c r="C18" s="7"/>
      <c r="H18" s="6" t="s">
        <v>226</v>
      </c>
      <c r="S18" s="6"/>
    </row>
    <row r="19" spans="2:19" ht="41.25" customHeight="1" thickTop="1" x14ac:dyDescent="0.3">
      <c r="B19" s="58" t="s">
        <v>227</v>
      </c>
      <c r="C19" s="55" t="s">
        <v>228</v>
      </c>
      <c r="D19" s="55" t="s">
        <v>229</v>
      </c>
      <c r="E19" s="56" t="s">
        <v>230</v>
      </c>
      <c r="F19" s="56" t="s">
        <v>231</v>
      </c>
      <c r="G19" s="127" t="s">
        <v>233</v>
      </c>
      <c r="H19" s="136"/>
    </row>
    <row r="20" spans="2:19" ht="21.95" customHeight="1" x14ac:dyDescent="0.3">
      <c r="B20" s="5">
        <v>2013</v>
      </c>
      <c r="C20" s="62">
        <v>2</v>
      </c>
      <c r="D20" s="62">
        <v>23313</v>
      </c>
      <c r="E20" s="62">
        <v>24154</v>
      </c>
      <c r="F20" s="62">
        <v>4546</v>
      </c>
      <c r="G20" s="137">
        <v>2013</v>
      </c>
      <c r="H20" s="137"/>
    </row>
    <row r="21" spans="2:19" ht="21.95" customHeight="1" x14ac:dyDescent="0.3">
      <c r="B21" s="5">
        <v>2014</v>
      </c>
      <c r="C21" s="62">
        <v>2</v>
      </c>
      <c r="D21" s="62">
        <v>23625.097000000002</v>
      </c>
      <c r="E21" s="62">
        <v>26115.671775999999</v>
      </c>
      <c r="F21" s="62">
        <v>12117.961450999999</v>
      </c>
      <c r="G21" s="133">
        <v>2014</v>
      </c>
      <c r="H21" s="133"/>
    </row>
    <row r="22" spans="2:19" ht="21.95" customHeight="1" x14ac:dyDescent="0.3">
      <c r="B22" s="5">
        <v>2015</v>
      </c>
      <c r="C22" s="62">
        <v>2</v>
      </c>
      <c r="D22" s="62">
        <v>20363</v>
      </c>
      <c r="E22" s="62">
        <v>23127</v>
      </c>
      <c r="F22" s="62">
        <v>6984</v>
      </c>
      <c r="G22" s="133">
        <v>2015</v>
      </c>
      <c r="H22" s="133"/>
    </row>
    <row r="23" spans="2:19" ht="21.95" customHeight="1" x14ac:dyDescent="0.3">
      <c r="B23" s="5">
        <v>2016</v>
      </c>
      <c r="C23" s="62">
        <v>2</v>
      </c>
      <c r="D23" s="62">
        <v>22447.216560000001</v>
      </c>
      <c r="E23" s="62">
        <v>22941.435635000002</v>
      </c>
      <c r="F23" s="62">
        <v>9684.6729309999992</v>
      </c>
      <c r="G23" s="133">
        <v>2016</v>
      </c>
      <c r="H23" s="133"/>
    </row>
    <row r="24" spans="2:19" ht="21.95" customHeight="1" x14ac:dyDescent="0.3">
      <c r="B24" s="5">
        <v>2017</v>
      </c>
      <c r="C24" s="62">
        <v>2</v>
      </c>
      <c r="D24" s="62">
        <v>19711.296689999999</v>
      </c>
      <c r="E24" s="62">
        <v>19504.782480000002</v>
      </c>
      <c r="F24" s="62">
        <v>7996.0224349999999</v>
      </c>
      <c r="G24" s="133">
        <v>2017</v>
      </c>
      <c r="H24" s="133"/>
    </row>
    <row r="25" spans="2:19" s="3" customFormat="1" ht="26.1" customHeight="1" x14ac:dyDescent="0.3">
      <c r="B25" s="25">
        <v>2018</v>
      </c>
      <c r="C25" s="36">
        <v>2</v>
      </c>
      <c r="D25" s="36">
        <v>20825.49584</v>
      </c>
      <c r="E25" s="36">
        <v>19159.111094</v>
      </c>
      <c r="F25" s="36">
        <v>13322.941645999999</v>
      </c>
      <c r="G25" s="134">
        <v>2018</v>
      </c>
      <c r="H25" s="134"/>
    </row>
    <row r="26" spans="2:19" ht="21.95" customHeight="1" x14ac:dyDescent="0.3">
      <c r="B26" s="5" t="s">
        <v>236</v>
      </c>
      <c r="C26" s="62">
        <v>1</v>
      </c>
      <c r="D26" s="62">
        <v>20172.045839999999</v>
      </c>
      <c r="E26" s="62">
        <v>18464.224622000002</v>
      </c>
      <c r="F26" s="62">
        <v>12671.803496</v>
      </c>
      <c r="G26" s="135" t="s">
        <v>242</v>
      </c>
      <c r="H26" s="133"/>
    </row>
    <row r="27" spans="2:19" ht="21.95" customHeight="1" x14ac:dyDescent="0.3">
      <c r="B27" s="5" t="s">
        <v>239</v>
      </c>
      <c r="C27" s="62">
        <v>1</v>
      </c>
      <c r="D27" s="62">
        <v>653.45000000000005</v>
      </c>
      <c r="E27" s="62">
        <v>694.88647200000003</v>
      </c>
      <c r="F27" s="62">
        <v>651.13815</v>
      </c>
      <c r="G27" s="135" t="s">
        <v>244</v>
      </c>
      <c r="H27" s="133"/>
    </row>
    <row r="28" spans="2:19" ht="21.95" customHeight="1" x14ac:dyDescent="0.3">
      <c r="B28" s="5" t="s">
        <v>237</v>
      </c>
      <c r="C28" s="62" t="s">
        <v>62</v>
      </c>
      <c r="D28" s="62" t="s">
        <v>62</v>
      </c>
      <c r="E28" s="62" t="s">
        <v>62</v>
      </c>
      <c r="F28" s="62" t="s">
        <v>62</v>
      </c>
      <c r="G28" s="135" t="s">
        <v>246</v>
      </c>
      <c r="H28" s="133"/>
    </row>
    <row r="29" spans="2:19" ht="21.95" customHeight="1" x14ac:dyDescent="0.3">
      <c r="B29" s="5" t="s">
        <v>238</v>
      </c>
      <c r="C29" s="62" t="s">
        <v>62</v>
      </c>
      <c r="D29" s="62" t="s">
        <v>62</v>
      </c>
      <c r="E29" s="62" t="s">
        <v>62</v>
      </c>
      <c r="F29" s="62" t="s">
        <v>62</v>
      </c>
      <c r="G29" s="133" t="s">
        <v>247</v>
      </c>
      <c r="H29" s="133"/>
    </row>
    <row r="30" spans="2:19" ht="21.95" customHeight="1" thickBot="1" x14ac:dyDescent="0.35">
      <c r="B30" s="10" t="s">
        <v>240</v>
      </c>
      <c r="C30" s="37" t="s">
        <v>62</v>
      </c>
      <c r="D30" s="37" t="s">
        <v>62</v>
      </c>
      <c r="E30" s="37" t="s">
        <v>62</v>
      </c>
      <c r="F30" s="37" t="s">
        <v>62</v>
      </c>
      <c r="G30" s="132" t="s">
        <v>249</v>
      </c>
      <c r="H30" s="132"/>
    </row>
    <row r="31" spans="2:19" ht="20.100000000000001" customHeight="1" thickTop="1" x14ac:dyDescent="0.3">
      <c r="B31" s="1" t="s">
        <v>232</v>
      </c>
      <c r="F31" s="13" t="s">
        <v>173</v>
      </c>
    </row>
  </sheetData>
  <mergeCells count="12">
    <mergeCell ref="G19:H19"/>
    <mergeCell ref="G20:H20"/>
    <mergeCell ref="G21:H21"/>
    <mergeCell ref="G22:H22"/>
    <mergeCell ref="G23:H23"/>
    <mergeCell ref="G30:H30"/>
    <mergeCell ref="G24:H24"/>
    <mergeCell ref="G25:H25"/>
    <mergeCell ref="G26:H26"/>
    <mergeCell ref="G27:H27"/>
    <mergeCell ref="G28:H28"/>
    <mergeCell ref="G29:H29"/>
  </mergeCells>
  <phoneticPr fontId="2" type="noConversion"/>
  <pageMargins left="0.7" right="0.7" top="0.75" bottom="0.75" header="0.3" footer="0.3"/>
  <pageSetup paperSize="9" scale="57"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L24"/>
  <sheetViews>
    <sheetView view="pageBreakPreview" zoomScale="90" zoomScaleNormal="100" zoomScaleSheetLayoutView="90" workbookViewId="0">
      <selection activeCell="B15" activeCellId="1" sqref="B5:L6 B15:L16"/>
    </sheetView>
  </sheetViews>
  <sheetFormatPr defaultRowHeight="12" x14ac:dyDescent="0.3"/>
  <cols>
    <col min="1" max="1" width="2.125" style="1" customWidth="1"/>
    <col min="2" max="2" width="11.875" style="1" customWidth="1"/>
    <col min="3" max="3" width="9.375" style="1" customWidth="1"/>
    <col min="4" max="6" width="9.375" style="2" customWidth="1"/>
    <col min="7" max="12" width="9.375" style="1" customWidth="1"/>
    <col min="13" max="13" width="2.625" style="1" customWidth="1"/>
    <col min="14" max="16384" width="9" style="1"/>
  </cols>
  <sheetData>
    <row r="2" spans="2:12" ht="15" x14ac:dyDescent="0.3">
      <c r="B2" s="7" t="s">
        <v>250</v>
      </c>
      <c r="C2" s="7"/>
    </row>
    <row r="3" spans="2:12" ht="12" customHeight="1" x14ac:dyDescent="0.3">
      <c r="B3" s="7"/>
      <c r="C3" s="7"/>
      <c r="F3" s="6"/>
    </row>
    <row r="4" spans="2:12" ht="12" customHeight="1" thickBot="1" x14ac:dyDescent="0.35">
      <c r="B4" s="7"/>
      <c r="C4" s="7"/>
      <c r="F4" s="6"/>
      <c r="L4" s="6" t="s">
        <v>251</v>
      </c>
    </row>
    <row r="5" spans="2:12" ht="45" customHeight="1" thickTop="1" x14ac:dyDescent="0.3">
      <c r="B5" s="143" t="s">
        <v>36</v>
      </c>
      <c r="C5" s="139" t="s">
        <v>252</v>
      </c>
      <c r="D5" s="139" t="s">
        <v>253</v>
      </c>
      <c r="E5" s="140"/>
      <c r="F5" s="139" t="s">
        <v>254</v>
      </c>
      <c r="G5" s="140"/>
      <c r="H5" s="139" t="s">
        <v>30</v>
      </c>
      <c r="I5" s="140"/>
      <c r="J5" s="139" t="s">
        <v>255</v>
      </c>
      <c r="K5" s="140"/>
      <c r="L5" s="149"/>
    </row>
    <row r="6" spans="2:12" ht="39" customHeight="1" x14ac:dyDescent="0.3">
      <c r="B6" s="144"/>
      <c r="C6" s="150"/>
      <c r="D6" s="63" t="s">
        <v>22</v>
      </c>
      <c r="E6" s="63" t="s">
        <v>19</v>
      </c>
      <c r="F6" s="63" t="s">
        <v>23</v>
      </c>
      <c r="G6" s="63" t="s">
        <v>24</v>
      </c>
      <c r="H6" s="63" t="s">
        <v>21</v>
      </c>
      <c r="I6" s="63" t="s">
        <v>19</v>
      </c>
      <c r="J6" s="63" t="s">
        <v>25</v>
      </c>
      <c r="K6" s="63" t="s">
        <v>26</v>
      </c>
      <c r="L6" s="64" t="s">
        <v>20</v>
      </c>
    </row>
    <row r="7" spans="2:12" ht="20.100000000000001" customHeight="1" x14ac:dyDescent="0.3">
      <c r="B7" s="5">
        <v>2013</v>
      </c>
      <c r="C7" s="62">
        <f>SUM(E7,G7,I7,L7,D17,F17,H17,K17)</f>
        <v>2121907</v>
      </c>
      <c r="D7" s="62">
        <v>1549</v>
      </c>
      <c r="E7" s="62">
        <v>1344266</v>
      </c>
      <c r="F7" s="62">
        <v>161</v>
      </c>
      <c r="G7" s="62">
        <v>187681</v>
      </c>
      <c r="H7" s="62">
        <v>86</v>
      </c>
      <c r="I7" s="62">
        <v>3440</v>
      </c>
      <c r="J7" s="62" t="s">
        <v>62</v>
      </c>
      <c r="K7" s="62" t="s">
        <v>62</v>
      </c>
      <c r="L7" s="62" t="s">
        <v>62</v>
      </c>
    </row>
    <row r="8" spans="2:12" ht="20.100000000000001" customHeight="1" x14ac:dyDescent="0.3">
      <c r="B8" s="5">
        <v>2014</v>
      </c>
      <c r="C8" s="62">
        <f t="shared" ref="C8:C12" si="0">SUM(E8,G8,I8,L8,D18,F18,H18,K18)</f>
        <v>2114466</v>
      </c>
      <c r="D8" s="62">
        <v>1544</v>
      </c>
      <c r="E8" s="62">
        <v>1336825</v>
      </c>
      <c r="F8" s="62">
        <v>159</v>
      </c>
      <c r="G8" s="62">
        <v>187681</v>
      </c>
      <c r="H8" s="62">
        <v>86</v>
      </c>
      <c r="I8" s="62">
        <v>3440</v>
      </c>
      <c r="J8" s="62" t="s">
        <v>62</v>
      </c>
      <c r="K8" s="62" t="s">
        <v>62</v>
      </c>
      <c r="L8" s="62" t="s">
        <v>62</v>
      </c>
    </row>
    <row r="9" spans="2:12" ht="20.100000000000001" customHeight="1" x14ac:dyDescent="0.3">
      <c r="B9" s="5">
        <v>2015</v>
      </c>
      <c r="C9" s="62">
        <f t="shared" si="0"/>
        <v>2124381</v>
      </c>
      <c r="D9" s="62">
        <v>1575</v>
      </c>
      <c r="E9" s="62">
        <v>1338177</v>
      </c>
      <c r="F9" s="62">
        <v>163</v>
      </c>
      <c r="G9" s="62">
        <v>196068</v>
      </c>
      <c r="H9" s="62">
        <v>86</v>
      </c>
      <c r="I9" s="62">
        <v>3440</v>
      </c>
      <c r="J9" s="62" t="s">
        <v>62</v>
      </c>
      <c r="K9" s="62" t="s">
        <v>62</v>
      </c>
      <c r="L9" s="62" t="s">
        <v>62</v>
      </c>
    </row>
    <row r="10" spans="2:12" ht="20.100000000000001" customHeight="1" x14ac:dyDescent="0.3">
      <c r="B10" s="5">
        <v>2016</v>
      </c>
      <c r="C10" s="62">
        <f t="shared" si="0"/>
        <v>2186756</v>
      </c>
      <c r="D10" s="62">
        <v>1604</v>
      </c>
      <c r="E10" s="62">
        <v>1383858</v>
      </c>
      <c r="F10" s="62">
        <v>167</v>
      </c>
      <c r="G10" s="62">
        <v>205154</v>
      </c>
      <c r="H10" s="62">
        <v>86</v>
      </c>
      <c r="I10" s="62">
        <v>3440</v>
      </c>
      <c r="J10" s="62" t="s">
        <v>62</v>
      </c>
      <c r="K10" s="62" t="s">
        <v>62</v>
      </c>
      <c r="L10" s="62" t="s">
        <v>62</v>
      </c>
    </row>
    <row r="11" spans="2:12" ht="20.100000000000001" customHeight="1" x14ac:dyDescent="0.3">
      <c r="B11" s="5" t="s">
        <v>261</v>
      </c>
      <c r="C11" s="62">
        <f t="shared" si="0"/>
        <v>2193924</v>
      </c>
      <c r="D11" s="62">
        <v>1608</v>
      </c>
      <c r="E11" s="62">
        <v>1380252</v>
      </c>
      <c r="F11" s="62">
        <v>204</v>
      </c>
      <c r="G11" s="62">
        <v>211975</v>
      </c>
      <c r="H11" s="62">
        <v>86</v>
      </c>
      <c r="I11" s="62">
        <v>3440</v>
      </c>
      <c r="J11" s="62" t="s">
        <v>62</v>
      </c>
      <c r="K11" s="62" t="s">
        <v>62</v>
      </c>
      <c r="L11" s="62" t="s">
        <v>62</v>
      </c>
    </row>
    <row r="12" spans="2:12" s="3" customFormat="1" ht="26.1" customHeight="1" thickBot="1" x14ac:dyDescent="0.35">
      <c r="B12" s="4">
        <v>2018</v>
      </c>
      <c r="C12" s="61">
        <f t="shared" si="0"/>
        <v>2263059</v>
      </c>
      <c r="D12" s="61">
        <v>1610</v>
      </c>
      <c r="E12" s="61">
        <v>1425889</v>
      </c>
      <c r="F12" s="61">
        <v>167</v>
      </c>
      <c r="G12" s="61">
        <v>235408</v>
      </c>
      <c r="H12" s="61">
        <v>86</v>
      </c>
      <c r="I12" s="61">
        <v>3440</v>
      </c>
      <c r="J12" s="61" t="s">
        <v>62</v>
      </c>
      <c r="K12" s="61" t="s">
        <v>62</v>
      </c>
      <c r="L12" s="61" t="s">
        <v>62</v>
      </c>
    </row>
    <row r="13" spans="2:12" ht="16.5" customHeight="1" thickTop="1" x14ac:dyDescent="0.3">
      <c r="D13" s="1"/>
      <c r="E13" s="1"/>
      <c r="F13" s="1"/>
    </row>
    <row r="14" spans="2:12" ht="16.5" customHeight="1" thickBot="1" x14ac:dyDescent="0.35">
      <c r="D14" s="1"/>
      <c r="E14" s="1"/>
      <c r="F14" s="1"/>
    </row>
    <row r="15" spans="2:12" ht="45" customHeight="1" thickTop="1" x14ac:dyDescent="0.3">
      <c r="B15" s="143" t="s">
        <v>36</v>
      </c>
      <c r="C15" s="139" t="s">
        <v>31</v>
      </c>
      <c r="D15" s="140"/>
      <c r="E15" s="139" t="s">
        <v>256</v>
      </c>
      <c r="F15" s="140"/>
      <c r="G15" s="139" t="s">
        <v>32</v>
      </c>
      <c r="H15" s="140"/>
      <c r="I15" s="141" t="s">
        <v>257</v>
      </c>
      <c r="J15" s="142"/>
      <c r="K15" s="142"/>
      <c r="L15" s="142"/>
    </row>
    <row r="16" spans="2:12" ht="39" customHeight="1" x14ac:dyDescent="0.3">
      <c r="B16" s="144"/>
      <c r="C16" s="63" t="s">
        <v>27</v>
      </c>
      <c r="D16" s="63" t="s">
        <v>19</v>
      </c>
      <c r="E16" s="63" t="s">
        <v>28</v>
      </c>
      <c r="F16" s="63" t="s">
        <v>19</v>
      </c>
      <c r="G16" s="63" t="s">
        <v>21</v>
      </c>
      <c r="H16" s="63" t="s">
        <v>19</v>
      </c>
      <c r="I16" s="145" t="s">
        <v>29</v>
      </c>
      <c r="J16" s="146"/>
      <c r="K16" s="147" t="s">
        <v>19</v>
      </c>
      <c r="L16" s="148"/>
    </row>
    <row r="17" spans="2:12" ht="20.100000000000001" customHeight="1" x14ac:dyDescent="0.3">
      <c r="B17" s="5">
        <v>2013</v>
      </c>
      <c r="C17" s="62" t="s">
        <v>62</v>
      </c>
      <c r="D17" s="62" t="s">
        <v>62</v>
      </c>
      <c r="E17" s="62">
        <v>86</v>
      </c>
      <c r="F17" s="62">
        <v>17847</v>
      </c>
      <c r="G17" s="62">
        <v>32574</v>
      </c>
      <c r="H17" s="62">
        <v>565657</v>
      </c>
      <c r="I17" s="138">
        <v>60</v>
      </c>
      <c r="J17" s="138"/>
      <c r="K17" s="100">
        <v>3016</v>
      </c>
      <c r="L17" s="100"/>
    </row>
    <row r="18" spans="2:12" ht="20.100000000000001" customHeight="1" x14ac:dyDescent="0.3">
      <c r="B18" s="5">
        <v>2014</v>
      </c>
      <c r="C18" s="62" t="s">
        <v>62</v>
      </c>
      <c r="D18" s="62" t="s">
        <v>62</v>
      </c>
      <c r="E18" s="62">
        <v>88</v>
      </c>
      <c r="F18" s="62">
        <v>17847</v>
      </c>
      <c r="G18" s="62">
        <v>32574</v>
      </c>
      <c r="H18" s="62">
        <v>565657</v>
      </c>
      <c r="I18" s="131">
        <v>60</v>
      </c>
      <c r="J18" s="131"/>
      <c r="K18" s="101">
        <v>3016</v>
      </c>
      <c r="L18" s="101"/>
    </row>
    <row r="19" spans="2:12" ht="20.100000000000001" customHeight="1" x14ac:dyDescent="0.3">
      <c r="B19" s="5">
        <v>2015</v>
      </c>
      <c r="C19" s="62" t="s">
        <v>62</v>
      </c>
      <c r="D19" s="62" t="s">
        <v>62</v>
      </c>
      <c r="E19" s="62">
        <v>88</v>
      </c>
      <c r="F19" s="62">
        <v>17847</v>
      </c>
      <c r="G19" s="62">
        <v>32593</v>
      </c>
      <c r="H19" s="62">
        <v>565833</v>
      </c>
      <c r="I19" s="131">
        <v>60</v>
      </c>
      <c r="J19" s="131"/>
      <c r="K19" s="101">
        <v>3016</v>
      </c>
      <c r="L19" s="101"/>
    </row>
    <row r="20" spans="2:12" ht="20.100000000000001" customHeight="1" x14ac:dyDescent="0.3">
      <c r="B20" s="5">
        <v>2016</v>
      </c>
      <c r="C20" s="62" t="s">
        <v>62</v>
      </c>
      <c r="D20" s="62" t="s">
        <v>62</v>
      </c>
      <c r="E20" s="62">
        <v>88</v>
      </c>
      <c r="F20" s="62">
        <v>17870</v>
      </c>
      <c r="G20" s="62">
        <v>32728</v>
      </c>
      <c r="H20" s="62">
        <v>569282</v>
      </c>
      <c r="I20" s="131">
        <v>78</v>
      </c>
      <c r="J20" s="131"/>
      <c r="K20" s="101">
        <v>7152</v>
      </c>
      <c r="L20" s="101"/>
    </row>
    <row r="21" spans="2:12" ht="20.100000000000001" customHeight="1" x14ac:dyDescent="0.3">
      <c r="B21" s="5" t="s">
        <v>261</v>
      </c>
      <c r="C21" s="62" t="s">
        <v>62</v>
      </c>
      <c r="D21" s="62" t="s">
        <v>62</v>
      </c>
      <c r="E21" s="62">
        <v>88</v>
      </c>
      <c r="F21" s="62">
        <v>17870</v>
      </c>
      <c r="G21" s="62">
        <v>32768</v>
      </c>
      <c r="H21" s="62">
        <v>571514</v>
      </c>
      <c r="I21" s="131">
        <v>47</v>
      </c>
      <c r="J21" s="131"/>
      <c r="K21" s="101">
        <v>8873</v>
      </c>
      <c r="L21" s="101"/>
    </row>
    <row r="22" spans="2:12" s="3" customFormat="1" ht="26.1" customHeight="1" thickBot="1" x14ac:dyDescent="0.35">
      <c r="B22" s="4">
        <v>2018</v>
      </c>
      <c r="C22" s="61" t="s">
        <v>62</v>
      </c>
      <c r="D22" s="61" t="s">
        <v>62</v>
      </c>
      <c r="E22" s="61">
        <v>88</v>
      </c>
      <c r="F22" s="61">
        <v>17870</v>
      </c>
      <c r="G22" s="61">
        <v>32774</v>
      </c>
      <c r="H22" s="61">
        <v>571428</v>
      </c>
      <c r="I22" s="102">
        <v>55</v>
      </c>
      <c r="J22" s="102"/>
      <c r="K22" s="102">
        <v>9024</v>
      </c>
      <c r="L22" s="102"/>
    </row>
    <row r="23" spans="2:12" ht="12.75" thickTop="1" x14ac:dyDescent="0.3">
      <c r="B23" s="1" t="s">
        <v>258</v>
      </c>
      <c r="G23" s="13" t="s">
        <v>259</v>
      </c>
    </row>
    <row r="24" spans="2:12" ht="30.75" customHeight="1" x14ac:dyDescent="0.3">
      <c r="B24" s="153" t="s">
        <v>260</v>
      </c>
      <c r="G24" s="71" t="s">
        <v>269</v>
      </c>
      <c r="H24" s="71"/>
      <c r="I24" s="71"/>
      <c r="J24" s="71"/>
      <c r="K24" s="71"/>
      <c r="L24" s="71"/>
    </row>
  </sheetData>
  <mergeCells count="26">
    <mergeCell ref="G24:L24"/>
    <mergeCell ref="J5:L5"/>
    <mergeCell ref="B5:B6"/>
    <mergeCell ref="C5:C6"/>
    <mergeCell ref="D5:E5"/>
    <mergeCell ref="F5:G5"/>
    <mergeCell ref="H5:I5"/>
    <mergeCell ref="C15:D15"/>
    <mergeCell ref="E15:F15"/>
    <mergeCell ref="G15:H15"/>
    <mergeCell ref="I15:L15"/>
    <mergeCell ref="B15:B16"/>
    <mergeCell ref="I16:J16"/>
    <mergeCell ref="K16:L16"/>
    <mergeCell ref="I22:J22"/>
    <mergeCell ref="K17:L17"/>
    <mergeCell ref="K18:L18"/>
    <mergeCell ref="K19:L19"/>
    <mergeCell ref="K20:L20"/>
    <mergeCell ref="K21:L21"/>
    <mergeCell ref="K22:L22"/>
    <mergeCell ref="I17:J17"/>
    <mergeCell ref="I18:J18"/>
    <mergeCell ref="I19:J19"/>
    <mergeCell ref="I20:J20"/>
    <mergeCell ref="I21:J21"/>
  </mergeCells>
  <phoneticPr fontId="2" type="noConversion"/>
  <pageMargins left="0.7" right="0.7" top="0.75" bottom="0.75" header="0.3" footer="0.3"/>
  <pageSetup paperSize="9" scale="5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 지방세 부담(완료)</vt:lpstr>
      <vt:lpstr>2. 지방세 징수(완료)</vt:lpstr>
      <vt:lpstr>3. 예산결산 총괄(완료)</vt:lpstr>
      <vt:lpstr>4. 일반회계 세입예산개요(완료)</vt:lpstr>
      <vt:lpstr>5. 일반회계 세입결산(완료)</vt:lpstr>
      <vt:lpstr>6. 일반회계 세출예산개요(완료)</vt:lpstr>
      <vt:lpstr>7. 일반회계 세출결산(완료)</vt:lpstr>
      <vt:lpstr>8. -9.특별회계 예산개요,특별회계 예산결산(완료)</vt:lpstr>
      <vt:lpstr>10. 공유재산(완료)</vt:lpstr>
      <vt:lpstr>11. 지방재정자립지표(완료)</vt:lpstr>
      <vt:lpstr>'1. 지방세 부담(완료)'!Print_Area</vt:lpstr>
      <vt:lpstr>'10. 공유재산(완료)'!Print_Area</vt:lpstr>
      <vt:lpstr>'11. 지방재정자립지표(완료)'!Print_Area</vt:lpstr>
      <vt:lpstr>'2. 지방세 징수(완료)'!Print_Area</vt:lpstr>
      <vt:lpstr>'3. 예산결산 총괄(완료)'!Print_Area</vt:lpstr>
      <vt:lpstr>'4. 일반회계 세입예산개요(완료)'!Print_Area</vt:lpstr>
      <vt:lpstr>'5. 일반회계 세입결산(완료)'!Print_Area</vt:lpstr>
      <vt:lpstr>'6. 일반회계 세출예산개요(완료)'!Print_Area</vt:lpstr>
      <vt:lpstr>'7. 일반회계 세출결산(완료)'!Print_Area</vt:lpstr>
      <vt:lpstr>'8. -9.특별회계 예산개요,특별회계 예산결산(완료)'!Print_Area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2019-12-02T05:17:34Z</dcterms:created>
  <dcterms:modified xsi:type="dcterms:W3CDTF">2019-12-18T13:42:43Z</dcterms:modified>
</cp:coreProperties>
</file>